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WServer01\技術管理課\Ｒ０２年度\11_熱中症\要領作成\柏市\"/>
    </mc:Choice>
  </mc:AlternateContent>
  <bookViews>
    <workbookView xWindow="0" yWindow="90" windowWidth="19065" windowHeight="11640" activeTab="8"/>
  </bookViews>
  <sheets>
    <sheet name="一覧" sheetId="18" r:id="rId1"/>
    <sheet name="参考1" sheetId="10" r:id="rId2"/>
    <sheet name="参考2" sheetId="12" r:id="rId3"/>
    <sheet name="参考3" sheetId="7" r:id="rId4"/>
    <sheet name="参考4" sheetId="11" r:id="rId5"/>
    <sheet name="参考5" sheetId="13" r:id="rId6"/>
    <sheet name="参考6" sheetId="14" r:id="rId7"/>
    <sheet name="参考7" sheetId="15" r:id="rId8"/>
    <sheet name="参考8" sheetId="16" r:id="rId9"/>
    <sheet name="祝日" sheetId="17" r:id="rId10"/>
  </sheets>
  <definedNames>
    <definedName name="_xlnm.Print_Area" localSheetId="1">参考1!$A$1:$AM$48</definedName>
    <definedName name="_xlnm.Print_Area" localSheetId="2">参考2!$A$1:$AM$48</definedName>
    <definedName name="_xlnm.Print_Area" localSheetId="3">参考3!$A$1:$AM$48</definedName>
    <definedName name="_xlnm.Print_Area" localSheetId="4">参考4!$A$1:$AM$48</definedName>
    <definedName name="_xlnm.Print_Area" localSheetId="7">参考7!$B$2:$G$40</definedName>
    <definedName name="_xlnm.Print_Area" localSheetId="8">参考8!$B$2:$G$41</definedName>
  </definedNames>
  <calcPr calcId="162913"/>
</workbook>
</file>

<file path=xl/calcChain.xml><?xml version="1.0" encoding="utf-8"?>
<calcChain xmlns="http://schemas.openxmlformats.org/spreadsheetml/2006/main">
  <c r="H10" i="16" l="1"/>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9" i="16"/>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C5" i="17"/>
  <c r="C4" i="17"/>
  <c r="C3" i="17"/>
  <c r="C2" i="17"/>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B9" i="16"/>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B9" i="15"/>
  <c r="H9" i="15" s="1"/>
  <c r="B10" i="16" l="1"/>
  <c r="C9" i="16"/>
  <c r="B10" i="15"/>
  <c r="H10" i="15" s="1"/>
  <c r="C9" i="15"/>
  <c r="C10" i="16" l="1"/>
  <c r="B11" i="16"/>
  <c r="C10" i="15"/>
  <c r="B11" i="15"/>
  <c r="H11" i="15" s="1"/>
  <c r="C11" i="16" l="1"/>
  <c r="B12" i="16"/>
  <c r="B12" i="15"/>
  <c r="H12" i="15" s="1"/>
  <c r="C11" i="15"/>
  <c r="C12" i="16" l="1"/>
  <c r="B13" i="16"/>
  <c r="C12" i="15"/>
  <c r="B13" i="15"/>
  <c r="H13" i="15" s="1"/>
  <c r="C13" i="16" l="1"/>
  <c r="B14" i="16"/>
  <c r="B14" i="15"/>
  <c r="H14" i="15" s="1"/>
  <c r="C13" i="15"/>
  <c r="C14" i="16" l="1"/>
  <c r="B15" i="16"/>
  <c r="C14" i="15"/>
  <c r="B15" i="15"/>
  <c r="H15" i="15" s="1"/>
  <c r="C15" i="16" l="1"/>
  <c r="B16" i="16"/>
  <c r="B16" i="15"/>
  <c r="H16" i="15" s="1"/>
  <c r="C15" i="15"/>
  <c r="C16" i="16" l="1"/>
  <c r="B17" i="16"/>
  <c r="C16" i="15"/>
  <c r="B17" i="15"/>
  <c r="H17" i="15" s="1"/>
  <c r="C17" i="16" l="1"/>
  <c r="B18" i="16"/>
  <c r="B18" i="15"/>
  <c r="H18" i="15" s="1"/>
  <c r="C17" i="15"/>
  <c r="C18" i="16" l="1"/>
  <c r="B19" i="16"/>
  <c r="C18" i="15"/>
  <c r="B19" i="15"/>
  <c r="H19" i="15" s="1"/>
  <c r="C19" i="16" l="1"/>
  <c r="B20" i="16"/>
  <c r="B20" i="15"/>
  <c r="H20" i="15" s="1"/>
  <c r="C19" i="15"/>
  <c r="C20" i="16" l="1"/>
  <c r="B21" i="16"/>
  <c r="C20" i="15"/>
  <c r="B21" i="15"/>
  <c r="H21" i="15" s="1"/>
  <c r="C21" i="16" l="1"/>
  <c r="B22" i="16"/>
  <c r="B22" i="15"/>
  <c r="H22" i="15" s="1"/>
  <c r="C21" i="15"/>
  <c r="C22" i="16" l="1"/>
  <c r="B23" i="16"/>
  <c r="C22" i="15"/>
  <c r="B23" i="15"/>
  <c r="H23" i="15" s="1"/>
  <c r="C23" i="16" l="1"/>
  <c r="B24" i="16"/>
  <c r="B24" i="15"/>
  <c r="H24" i="15" s="1"/>
  <c r="C23" i="15"/>
  <c r="C24" i="16" l="1"/>
  <c r="B25" i="16"/>
  <c r="C24" i="15"/>
  <c r="B25" i="15"/>
  <c r="H25" i="15" s="1"/>
  <c r="C25" i="16" l="1"/>
  <c r="B26" i="16"/>
  <c r="B26" i="15"/>
  <c r="H26" i="15" s="1"/>
  <c r="C25" i="15"/>
  <c r="C26" i="16" l="1"/>
  <c r="B27" i="16"/>
  <c r="C26" i="15"/>
  <c r="B27" i="15"/>
  <c r="H27" i="15" s="1"/>
  <c r="C27" i="16" l="1"/>
  <c r="B28" i="16"/>
  <c r="C27" i="15"/>
  <c r="B28" i="15"/>
  <c r="H28" i="15" s="1"/>
  <c r="C28" i="16" l="1"/>
  <c r="B29" i="16"/>
  <c r="C28" i="15"/>
  <c r="B29" i="15"/>
  <c r="H29" i="15" s="1"/>
  <c r="B30" i="16" l="1"/>
  <c r="C29" i="16"/>
  <c r="C29" i="15"/>
  <c r="B30" i="15"/>
  <c r="H30" i="15" s="1"/>
  <c r="C30" i="16" l="1"/>
  <c r="B31" i="16"/>
  <c r="C30" i="15"/>
  <c r="B31" i="15"/>
  <c r="H31" i="15" s="1"/>
  <c r="B32" i="16" l="1"/>
  <c r="C31" i="16"/>
  <c r="C31" i="15"/>
  <c r="B32" i="15"/>
  <c r="H32" i="15" s="1"/>
  <c r="C32" i="16" l="1"/>
  <c r="B33" i="16"/>
  <c r="C32" i="15"/>
  <c r="B33" i="15"/>
  <c r="H33" i="15" s="1"/>
  <c r="B34" i="16" l="1"/>
  <c r="C33" i="16"/>
  <c r="B34" i="15"/>
  <c r="H34" i="15" s="1"/>
  <c r="C33" i="15"/>
  <c r="C34" i="16" l="1"/>
  <c r="B35" i="16"/>
  <c r="C34" i="15"/>
  <c r="B35" i="15"/>
  <c r="H35" i="15" s="1"/>
  <c r="B36" i="16" l="1"/>
  <c r="C35" i="16"/>
  <c r="B36" i="15"/>
  <c r="H36" i="15" s="1"/>
  <c r="C35" i="15"/>
  <c r="C36" i="16" l="1"/>
  <c r="B37" i="16"/>
  <c r="C36" i="15"/>
  <c r="B37" i="15"/>
  <c r="H37" i="15" s="1"/>
  <c r="B38" i="16" l="1"/>
  <c r="C37" i="16"/>
  <c r="B38" i="15"/>
  <c r="H38" i="15" s="1"/>
  <c r="C37" i="15"/>
  <c r="C38" i="16" l="1"/>
  <c r="B39" i="16"/>
  <c r="C38" i="15"/>
  <c r="B39" i="15"/>
  <c r="H39" i="15" s="1"/>
  <c r="C39" i="16" l="1"/>
  <c r="C39" i="15"/>
</calcChain>
</file>

<file path=xl/sharedStrings.xml><?xml version="1.0" encoding="utf-8"?>
<sst xmlns="http://schemas.openxmlformats.org/spreadsheetml/2006/main" count="354" uniqueCount="145">
  <si>
    <t>〇〇建設㈱</t>
    <rPh sb="2" eb="4">
      <t>ケンセツ</t>
    </rPh>
    <phoneticPr fontId="5"/>
  </si>
  <si>
    <t>様式－１</t>
  </si>
  <si>
    <t>工 事 打 合 せ 簿</t>
  </si>
  <si>
    <t>発議者</t>
  </si>
  <si>
    <t>□発注者</t>
  </si>
  <si>
    <t>■受注者</t>
    <phoneticPr fontId="6"/>
  </si>
  <si>
    <t>発議年月日</t>
  </si>
  <si>
    <t>令和　　　年　　　　月　　　　日</t>
    <rPh sb="0" eb="2">
      <t>レイワ</t>
    </rPh>
    <phoneticPr fontId="6"/>
  </si>
  <si>
    <t>発議事項</t>
  </si>
  <si>
    <t>　□指示　　　■協議　　　□通知　　　□承諾　　　□提出　　　□届出</t>
    <phoneticPr fontId="6"/>
  </si>
  <si>
    <t>□その他</t>
  </si>
  <si>
    <t>（</t>
  </si>
  <si>
    <t>）</t>
  </si>
  <si>
    <t>工事件名</t>
  </si>
  <si>
    <t>〇〇〇〇　工事</t>
    <rPh sb="5" eb="7">
      <t>コウジ</t>
    </rPh>
    <phoneticPr fontId="6"/>
  </si>
  <si>
    <t>〇〇建設㈱</t>
    <rPh sb="2" eb="4">
      <t>ケンセツ</t>
    </rPh>
    <phoneticPr fontId="6"/>
  </si>
  <si>
    <t>（内容）</t>
  </si>
  <si>
    <t>添付図</t>
  </si>
  <si>
    <t>葉、その他添付図書</t>
  </si>
  <si>
    <t>発注者</t>
  </si>
  <si>
    <t>上記について</t>
  </si>
  <si>
    <t>します。</t>
  </si>
  <si>
    <t>処理</t>
  </si>
  <si>
    <t>・</t>
  </si>
  <si>
    <t>年月日：</t>
  </si>
  <si>
    <t>受注者</t>
  </si>
  <si>
    <t>□報告</t>
  </si>
  <si>
    <t>□届出</t>
  </si>
  <si>
    <t>回答</t>
  </si>
  <si>
    <t>現　場
代理人</t>
  </si>
  <si>
    <t>主　任
（監　理）
技術者</t>
  </si>
  <si>
    <t>〇〇工事</t>
    <rPh sb="2" eb="4">
      <t>コウジ</t>
    </rPh>
    <phoneticPr fontId="5"/>
  </si>
  <si>
    <t>□提出</t>
    <phoneticPr fontId="5"/>
  </si>
  <si>
    <t>□協議</t>
    <phoneticPr fontId="5"/>
  </si>
  <si>
    <t>□了解</t>
    <phoneticPr fontId="5"/>
  </si>
  <si>
    <t>□指示</t>
    <phoneticPr fontId="5"/>
  </si>
  <si>
    <t>□承諾</t>
    <phoneticPr fontId="5"/>
  </si>
  <si>
    <t>□協議</t>
    <phoneticPr fontId="5"/>
  </si>
  <si>
    <t>□通知</t>
    <phoneticPr fontId="5"/>
  </si>
  <si>
    <t>□受理</t>
    <phoneticPr fontId="5"/>
  </si>
  <si>
    <t>担当</t>
    <phoneticPr fontId="5"/>
  </si>
  <si>
    <t>監督職員</t>
    <rPh sb="0" eb="2">
      <t>カントク</t>
    </rPh>
    <rPh sb="2" eb="4">
      <t>ショクイン</t>
    </rPh>
    <phoneticPr fontId="5"/>
  </si>
  <si>
    <t>担当
 リーダー</t>
    <phoneticPr fontId="5"/>
  </si>
  <si>
    <t>統括
 リーダー</t>
    <phoneticPr fontId="5"/>
  </si>
  <si>
    <t>副参事</t>
    <phoneticPr fontId="5"/>
  </si>
  <si>
    <t>課長</t>
    <phoneticPr fontId="5"/>
  </si>
  <si>
    <t>熱中症対策に資する現場管理費の補正の基準日について</t>
    <rPh sb="0" eb="2">
      <t>ネッチュウ</t>
    </rPh>
    <rPh sb="2" eb="3">
      <t>ショウ</t>
    </rPh>
    <rPh sb="3" eb="5">
      <t>タイサク</t>
    </rPh>
    <rPh sb="6" eb="7">
      <t>シ</t>
    </rPh>
    <rPh sb="9" eb="11">
      <t>ゲンバ</t>
    </rPh>
    <rPh sb="11" eb="14">
      <t>カンリヒ</t>
    </rPh>
    <rPh sb="15" eb="17">
      <t>ホセイ</t>
    </rPh>
    <rPh sb="18" eb="21">
      <t>キジュンビ</t>
    </rPh>
    <phoneticPr fontId="6"/>
  </si>
  <si>
    <t>熱中症対策に資する現場管理費の補正の適用について</t>
    <rPh sb="0" eb="2">
      <t>ネッチュウ</t>
    </rPh>
    <rPh sb="2" eb="3">
      <t>ショウ</t>
    </rPh>
    <rPh sb="3" eb="5">
      <t>タイサク</t>
    </rPh>
    <rPh sb="6" eb="7">
      <t>シ</t>
    </rPh>
    <rPh sb="9" eb="11">
      <t>ゲンバ</t>
    </rPh>
    <rPh sb="11" eb="14">
      <t>カンリヒ</t>
    </rPh>
    <rPh sb="15" eb="17">
      <t>ホセイ</t>
    </rPh>
    <rPh sb="18" eb="20">
      <t>テキヨウ</t>
    </rPh>
    <phoneticPr fontId="6"/>
  </si>
  <si>
    <t>真夏日率について</t>
    <rPh sb="0" eb="3">
      <t>マナツビ</t>
    </rPh>
    <rPh sb="3" eb="4">
      <t>リツ</t>
    </rPh>
    <phoneticPr fontId="6"/>
  </si>
  <si>
    <t>　令和○年□月△日より工事着手しますので，基準日として設定します。</t>
    <phoneticPr fontId="6"/>
  </si>
  <si>
    <t>　例１）熱中症対策に資する現場管理費の補正について，適用を希望します。
　例２）熱中症対策に資する現場管理費の補正について，適用を辞退します。</t>
    <rPh sb="1" eb="2">
      <t>レイ</t>
    </rPh>
    <rPh sb="37" eb="38">
      <t>レイ</t>
    </rPh>
    <phoneticPr fontId="6"/>
  </si>
  <si>
    <t>【注意】算定根拠となる資料を添付すること
・気象庁ＨＰまたは、環境省ＨＰの観測結果の写し
・真夏日日数集計表</t>
    <rPh sb="1" eb="3">
      <t>チュウイ</t>
    </rPh>
    <phoneticPr fontId="5"/>
  </si>
  <si>
    <t>■発注者</t>
    <phoneticPr fontId="5"/>
  </si>
  <si>
    <t>□受注者</t>
    <phoneticPr fontId="6"/>
  </si>
  <si>
    <t>　□指示　　　□協議　　　■通知　　　□承諾　　　□提出　　　□届出</t>
    <phoneticPr fontId="6"/>
  </si>
  <si>
    <t>受注者</t>
    <rPh sb="0" eb="3">
      <t>ジュチュウシャ</t>
    </rPh>
    <phoneticPr fontId="5"/>
  </si>
  <si>
    <t>熱中症対策に資する現場管理費の補正の試行について</t>
    <phoneticPr fontId="6"/>
  </si>
  <si>
    <t>　本工事は熱中症対策に資する現場管理費の補正の試行対象工事となりますので，通知します。
　なお，現場管理費の補正は、「柏市熱中症対策に資する現場管理費の補正の試行要領」に基づき行います。詳細については，柏市技術管理課のホームページに掲載されている要領をご覧下さい。
　</t>
    <rPh sb="59" eb="61">
      <t>カシワシ</t>
    </rPh>
    <rPh sb="101" eb="103">
      <t>カシワシ</t>
    </rPh>
    <rPh sb="116" eb="118">
      <t>ケイサイ</t>
    </rPh>
    <rPh sb="123" eb="125">
      <t>ヨウリョウ</t>
    </rPh>
    <phoneticPr fontId="6"/>
  </si>
  <si>
    <t xml:space="preserve">【注意】
特記仕様書に「熱中症対策に資する現場管理費の補正の試行工事」について，記載していない既契約工事で試行対象とする場合に使用
</t>
    <rPh sb="1" eb="3">
      <t>チュウイ</t>
    </rPh>
    <phoneticPr fontId="5"/>
  </si>
  <si>
    <t>暑さ指数（WBGT）データ取得方法</t>
    <phoneticPr fontId="5"/>
  </si>
  <si>
    <t>１．環境省 熱中症予防情報サイト（http://www.wbgt.env.go.jp/）から「暑さ指数（WBGT）」
を選択。</t>
    <phoneticPr fontId="5"/>
  </si>
  <si>
    <t>日最高気温データ取得方法</t>
    <phoneticPr fontId="5"/>
  </si>
  <si>
    <t>１．気象庁のホームページ（http://www.jma.go.jp/jma/index.html）から「各種データ・
資料」→「過去の地点気象データ・ダウンロード」を選択。</t>
    <phoneticPr fontId="5"/>
  </si>
  <si>
    <t>３．地点の選択（観測地点）
「我孫子」を選択しチェックを入れる。</t>
    <rPh sb="15" eb="18">
      <t>アビコ</t>
    </rPh>
    <rPh sb="20" eb="22">
      <t>センタク</t>
    </rPh>
    <rPh sb="28" eb="29">
      <t>イ</t>
    </rPh>
    <phoneticPr fontId="5"/>
  </si>
  <si>
    <t>６．データの利用
表示された日最高気温データを観測結果として利用。
「CSVファイルをダウンロード」ボタンを選択すると，CSV 形式のデータを取得することができます。</t>
    <rPh sb="6" eb="8">
      <t>リヨウ</t>
    </rPh>
    <rPh sb="71" eb="73">
      <t>シュトク</t>
    </rPh>
    <phoneticPr fontId="5"/>
  </si>
  <si>
    <t>２．地点を選択（都道府県）
検索条件「地点を選ぶ」を選択し，千葉県を選択。</t>
  </si>
  <si>
    <t>４．項目の選択
検索条件「項目を選ぶ」を選択し，データの種類：「日別値」，気温：「日最高気温」を選択。</t>
    <rPh sb="13" eb="15">
      <t>コウモク</t>
    </rPh>
    <phoneticPr fontId="5"/>
  </si>
  <si>
    <t>５．データ取得期間の選択及びデータの表示
検索条件「期間を選ぶ」を選択し，期間：取得する期間を選択。
画面右上の「画面に表示」ボタンを選択。</t>
    <rPh sb="12" eb="13">
      <t>オヨ</t>
    </rPh>
    <rPh sb="18" eb="20">
      <t>ヒョウジ</t>
    </rPh>
    <phoneticPr fontId="5"/>
  </si>
  <si>
    <t>２．地点を選択
地点を選択より，「関東地方」→「千葉」→「我孫子」を選択。</t>
    <rPh sb="29" eb="32">
      <t>アビコ</t>
    </rPh>
    <phoneticPr fontId="5"/>
  </si>
  <si>
    <t>３．データの利用（１週間分）
「日表」タブを選択すると，１週間分の暑さ指数（WBGT）を確認できます。</t>
  </si>
  <si>
    <t>４．データ利用（過去のデータ）
「過去のデータ」タブを選択すると，月単位で過去の暑さ指数（WBGT）データ（CSV 形式）
を確認することができます。</t>
  </si>
  <si>
    <t>　□指示　　　□協議　　　□通知　　　□承諾　　　■提出　　　□届出</t>
    <phoneticPr fontId="6"/>
  </si>
  <si>
    <t>　真夏日率について，下記の通り，別紙資料（気象庁ＨＰまたは環境省ＨＰのデータ）を添付して提出します。
対象工期：□□日　（令和○年○月○日　～　令和○年○月○日）
真夏日日数：△△日
真夏日率＝△△÷□□＝○○．○○○％</t>
    <rPh sb="44" eb="46">
      <t>テイシュツ</t>
    </rPh>
    <phoneticPr fontId="6"/>
  </si>
  <si>
    <t>※右の入力欄に年月を入力すると、その月のチェックリストになります</t>
    <rPh sb="1" eb="2">
      <t>ミギ</t>
    </rPh>
    <rPh sb="3" eb="6">
      <t>ニュウリョクラン</t>
    </rPh>
    <rPh sb="7" eb="8">
      <t>ネン</t>
    </rPh>
    <rPh sb="8" eb="9">
      <t>ガツ</t>
    </rPh>
    <rPh sb="10" eb="12">
      <t>ニュウリョク</t>
    </rPh>
    <rPh sb="18" eb="19">
      <t>ツキ</t>
    </rPh>
    <phoneticPr fontId="7"/>
  </si>
  <si>
    <t>真夏日日数　集計表</t>
    <rPh sb="0" eb="3">
      <t>マナツビ</t>
    </rPh>
    <rPh sb="3" eb="5">
      <t>ニッスウ</t>
    </rPh>
    <rPh sb="6" eb="8">
      <t>シュウケイ</t>
    </rPh>
    <rPh sb="8" eb="9">
      <t>ヒョウ</t>
    </rPh>
    <phoneticPr fontId="7"/>
  </si>
  <si>
    <t>年月入力欄</t>
    <rPh sb="0" eb="2">
      <t>ネンゲツ</t>
    </rPh>
    <rPh sb="2" eb="5">
      <t>ニュウリョクラン</t>
    </rPh>
    <phoneticPr fontId="7"/>
  </si>
  <si>
    <t>リスト</t>
    <phoneticPr fontId="7"/>
  </si>
  <si>
    <t>年</t>
    <rPh sb="0" eb="1">
      <t>ネン</t>
    </rPh>
    <phoneticPr fontId="7"/>
  </si>
  <si>
    <t>―</t>
    <phoneticPr fontId="7"/>
  </si>
  <si>
    <t>月</t>
    <rPh sb="0" eb="1">
      <t>ツキ</t>
    </rPh>
    <phoneticPr fontId="7"/>
  </si>
  <si>
    <t>○</t>
    <phoneticPr fontId="7"/>
  </si>
  <si>
    <t>月日</t>
    <rPh sb="0" eb="2">
      <t>ツキヒ</t>
    </rPh>
    <phoneticPr fontId="7"/>
  </si>
  <si>
    <t>曜日</t>
    <rPh sb="0" eb="2">
      <t>ヨウビ</t>
    </rPh>
    <phoneticPr fontId="7"/>
  </si>
  <si>
    <t>日最高気温
[℃]</t>
    <rPh sb="0" eb="1">
      <t>ニチ</t>
    </rPh>
    <rPh sb="1" eb="3">
      <t>サイコウ</t>
    </rPh>
    <rPh sb="3" eb="5">
      <t>キオン</t>
    </rPh>
    <phoneticPr fontId="7"/>
  </si>
  <si>
    <t>暑さ指数（WBGT）
[℃]</t>
    <rPh sb="0" eb="1">
      <t>アツ</t>
    </rPh>
    <rPh sb="2" eb="4">
      <t>シスウ</t>
    </rPh>
    <phoneticPr fontId="7"/>
  </si>
  <si>
    <t>真夏日判定</t>
    <rPh sb="0" eb="3">
      <t>マナツビ</t>
    </rPh>
    <rPh sb="3" eb="5">
      <t>ハンテイ</t>
    </rPh>
    <phoneticPr fontId="7"/>
  </si>
  <si>
    <t>備考</t>
    <rPh sb="0" eb="2">
      <t>ビコウ</t>
    </rPh>
    <phoneticPr fontId="7"/>
  </si>
  <si>
    <t>祝日</t>
    <rPh sb="0" eb="2">
      <t>シュクジツ</t>
    </rPh>
    <phoneticPr fontId="7"/>
  </si>
  <si>
    <t>真夏日日数：</t>
    <rPh sb="0" eb="3">
      <t>マナツビ</t>
    </rPh>
    <rPh sb="3" eb="5">
      <t>ニッスウ</t>
    </rPh>
    <phoneticPr fontId="7"/>
  </si>
  <si>
    <t>リスト</t>
    <phoneticPr fontId="7"/>
  </si>
  <si>
    <t>―</t>
    <phoneticPr fontId="7"/>
  </si>
  <si>
    <t>○</t>
    <phoneticPr fontId="7"/>
  </si>
  <si>
    <t>2018年度祝日等一覧</t>
    <phoneticPr fontId="7"/>
  </si>
  <si>
    <t>昭和の日</t>
    <rPh sb="0" eb="2">
      <t>ショウワ</t>
    </rPh>
    <rPh sb="3" eb="4">
      <t>ヒ</t>
    </rPh>
    <phoneticPr fontId="7"/>
  </si>
  <si>
    <t>振替休日</t>
    <rPh sb="0" eb="2">
      <t>フリカエ</t>
    </rPh>
    <rPh sb="2" eb="4">
      <t>キュウジツ</t>
    </rPh>
    <phoneticPr fontId="7"/>
  </si>
  <si>
    <t>憲法記念日</t>
    <rPh sb="0" eb="2">
      <t>ケンポウ</t>
    </rPh>
    <rPh sb="2" eb="5">
      <t>キネンビ</t>
    </rPh>
    <phoneticPr fontId="7"/>
  </si>
  <si>
    <t>みどりの日</t>
    <rPh sb="4" eb="5">
      <t>ヒ</t>
    </rPh>
    <phoneticPr fontId="7"/>
  </si>
  <si>
    <t>こどもの日</t>
    <rPh sb="4" eb="5">
      <t>ヒ</t>
    </rPh>
    <phoneticPr fontId="7"/>
  </si>
  <si>
    <t>海の日</t>
    <rPh sb="0" eb="1">
      <t>ウミ</t>
    </rPh>
    <rPh sb="2" eb="3">
      <t>ヒ</t>
    </rPh>
    <phoneticPr fontId="7"/>
  </si>
  <si>
    <t>山の日</t>
    <rPh sb="0" eb="1">
      <t>ヤマ</t>
    </rPh>
    <rPh sb="2" eb="3">
      <t>ヒ</t>
    </rPh>
    <phoneticPr fontId="7"/>
  </si>
  <si>
    <t>敬老の日</t>
    <rPh sb="0" eb="2">
      <t>ケイロウ</t>
    </rPh>
    <rPh sb="3" eb="4">
      <t>ヒ</t>
    </rPh>
    <phoneticPr fontId="7"/>
  </si>
  <si>
    <t>秋分の日</t>
    <rPh sb="0" eb="2">
      <t>シュウブン</t>
    </rPh>
    <rPh sb="3" eb="4">
      <t>ヒ</t>
    </rPh>
    <phoneticPr fontId="7"/>
  </si>
  <si>
    <t>体育の日</t>
    <rPh sb="0" eb="2">
      <t>タイイク</t>
    </rPh>
    <rPh sb="3" eb="4">
      <t>ヒ</t>
    </rPh>
    <phoneticPr fontId="7"/>
  </si>
  <si>
    <t>文化の日</t>
    <rPh sb="0" eb="2">
      <t>ブンカ</t>
    </rPh>
    <rPh sb="3" eb="4">
      <t>ヒ</t>
    </rPh>
    <phoneticPr fontId="7"/>
  </si>
  <si>
    <t>勤労感謝の日</t>
    <rPh sb="0" eb="2">
      <t>キンロウ</t>
    </rPh>
    <rPh sb="2" eb="4">
      <t>カンシャ</t>
    </rPh>
    <rPh sb="5" eb="6">
      <t>ヒ</t>
    </rPh>
    <phoneticPr fontId="7"/>
  </si>
  <si>
    <t>天皇誕生日</t>
    <rPh sb="0" eb="2">
      <t>テンノウ</t>
    </rPh>
    <rPh sb="2" eb="5">
      <t>タンジョウビ</t>
    </rPh>
    <phoneticPr fontId="7"/>
  </si>
  <si>
    <t>元旦</t>
    <rPh sb="0" eb="2">
      <t>ガンタン</t>
    </rPh>
    <phoneticPr fontId="7"/>
  </si>
  <si>
    <t>成人の日</t>
    <rPh sb="0" eb="2">
      <t>セイジン</t>
    </rPh>
    <rPh sb="3" eb="4">
      <t>ヒ</t>
    </rPh>
    <phoneticPr fontId="7"/>
  </si>
  <si>
    <t>建国記念日</t>
    <rPh sb="0" eb="2">
      <t>ケンコク</t>
    </rPh>
    <rPh sb="2" eb="5">
      <t>キネンビ</t>
    </rPh>
    <phoneticPr fontId="7"/>
  </si>
  <si>
    <t>春分の日</t>
    <rPh sb="0" eb="2">
      <t>シュンブン</t>
    </rPh>
    <rPh sb="3" eb="4">
      <t>ヒ</t>
    </rPh>
    <phoneticPr fontId="7"/>
  </si>
  <si>
    <t>2019年度祝日等一覧</t>
    <phoneticPr fontId="7"/>
  </si>
  <si>
    <t>休日</t>
    <rPh sb="0" eb="2">
      <t>キュウジツ</t>
    </rPh>
    <phoneticPr fontId="7"/>
  </si>
  <si>
    <t>即位の日</t>
    <rPh sb="0" eb="2">
      <t>ソクイ</t>
    </rPh>
    <rPh sb="3" eb="4">
      <t>ヒ</t>
    </rPh>
    <phoneticPr fontId="7"/>
  </si>
  <si>
    <t>即位礼正殿の儀の日</t>
    <rPh sb="0" eb="2">
      <t>ソクイ</t>
    </rPh>
    <rPh sb="2" eb="3">
      <t>レイ</t>
    </rPh>
    <rPh sb="3" eb="5">
      <t>セイデン</t>
    </rPh>
    <rPh sb="6" eb="7">
      <t>ギ</t>
    </rPh>
    <rPh sb="8" eb="9">
      <t>ヒ</t>
    </rPh>
    <phoneticPr fontId="7"/>
  </si>
  <si>
    <t>2020年度祝日等一覧</t>
    <phoneticPr fontId="7"/>
  </si>
  <si>
    <t>スポーツの日</t>
    <rPh sb="5" eb="6">
      <t>ヒ</t>
    </rPh>
    <phoneticPr fontId="7"/>
  </si>
  <si>
    <t>春分の日</t>
    <phoneticPr fontId="7"/>
  </si>
  <si>
    <t>未発表</t>
    <rPh sb="0" eb="3">
      <t>ミハッピョウ</t>
    </rPh>
    <phoneticPr fontId="7"/>
  </si>
  <si>
    <t>工事名：</t>
    <phoneticPr fontId="7"/>
  </si>
  <si>
    <t>受注者名：</t>
    <rPh sb="0" eb="3">
      <t>ジュチュウシャ</t>
    </rPh>
    <rPh sb="3" eb="4">
      <t>メイ</t>
    </rPh>
    <phoneticPr fontId="7"/>
  </si>
  <si>
    <t>我孫子</t>
    <rPh sb="0" eb="3">
      <t>アビコ</t>
    </rPh>
    <phoneticPr fontId="7"/>
  </si>
  <si>
    <t>観測所名：</t>
    <rPh sb="0" eb="2">
      <t>カンソク</t>
    </rPh>
    <rPh sb="2" eb="3">
      <t>ジョ</t>
    </rPh>
    <rPh sb="3" eb="4">
      <t>メイ</t>
    </rPh>
    <phoneticPr fontId="7"/>
  </si>
  <si>
    <t>参考1</t>
    <rPh sb="0" eb="2">
      <t>サンコウ</t>
    </rPh>
    <phoneticPr fontId="5"/>
  </si>
  <si>
    <t>参考2</t>
    <rPh sb="0" eb="2">
      <t>サンコウ</t>
    </rPh>
    <phoneticPr fontId="5"/>
  </si>
  <si>
    <t>参考3</t>
    <rPh sb="0" eb="2">
      <t>サンコウ</t>
    </rPh>
    <phoneticPr fontId="5"/>
  </si>
  <si>
    <t>参考4</t>
    <rPh sb="0" eb="2">
      <t>サンコウ</t>
    </rPh>
    <phoneticPr fontId="5"/>
  </si>
  <si>
    <t>参考5</t>
    <rPh sb="0" eb="2">
      <t>サンコウ</t>
    </rPh>
    <phoneticPr fontId="5"/>
  </si>
  <si>
    <t>参考6</t>
    <rPh sb="0" eb="2">
      <t>サンコウ</t>
    </rPh>
    <phoneticPr fontId="5"/>
  </si>
  <si>
    <t>参考7</t>
    <rPh sb="0" eb="2">
      <t>サンコウ</t>
    </rPh>
    <phoneticPr fontId="5"/>
  </si>
  <si>
    <t>参考8</t>
    <rPh sb="0" eb="2">
      <t>サンコウ</t>
    </rPh>
    <phoneticPr fontId="5"/>
  </si>
  <si>
    <t xml:space="preserve">打合簿(受→協議_適用有無) </t>
    <phoneticPr fontId="5"/>
  </si>
  <si>
    <t>打合簿(発→通知_補正の試行)</t>
    <phoneticPr fontId="5"/>
  </si>
  <si>
    <t>適用の有無について回答するもの。</t>
    <rPh sb="0" eb="2">
      <t>テキヨウ</t>
    </rPh>
    <rPh sb="3" eb="5">
      <t>ウム</t>
    </rPh>
    <rPh sb="9" eb="11">
      <t>カイトウ</t>
    </rPh>
    <phoneticPr fontId="5"/>
  </si>
  <si>
    <t>特記仕様書に記載のない対象工事について通知するもの。</t>
    <rPh sb="0" eb="2">
      <t>トッキ</t>
    </rPh>
    <rPh sb="2" eb="5">
      <t>シヨウショ</t>
    </rPh>
    <rPh sb="6" eb="8">
      <t>キサイ</t>
    </rPh>
    <rPh sb="11" eb="13">
      <t>タイショウ</t>
    </rPh>
    <rPh sb="13" eb="15">
      <t>コウジ</t>
    </rPh>
    <rPh sb="19" eb="21">
      <t>ツウチ</t>
    </rPh>
    <phoneticPr fontId="5"/>
  </si>
  <si>
    <t>打合簿(受→協議_基準日)</t>
    <phoneticPr fontId="5"/>
  </si>
  <si>
    <t>基準日について協議するもの。</t>
    <rPh sb="0" eb="3">
      <t>キジュンビ</t>
    </rPh>
    <rPh sb="7" eb="9">
      <t>キョウギ</t>
    </rPh>
    <phoneticPr fontId="5"/>
  </si>
  <si>
    <t>打合簿(受→提出_真夏日率)</t>
    <phoneticPr fontId="5"/>
  </si>
  <si>
    <t>真夏日率について提出（報告）するもの。</t>
    <rPh sb="0" eb="3">
      <t>マナツビ</t>
    </rPh>
    <rPh sb="3" eb="4">
      <t>リツ</t>
    </rPh>
    <rPh sb="8" eb="10">
      <t>テイシュツ</t>
    </rPh>
    <rPh sb="11" eb="13">
      <t>ホウコク</t>
    </rPh>
    <phoneticPr fontId="5"/>
  </si>
  <si>
    <t>真夏日日数　集計表</t>
    <phoneticPr fontId="5"/>
  </si>
  <si>
    <t>真夏日日数　集計表【入力例】</t>
    <rPh sb="10" eb="12">
      <t>ニュウリョク</t>
    </rPh>
    <rPh sb="12" eb="13">
      <t>レイ</t>
    </rPh>
    <phoneticPr fontId="5"/>
  </si>
  <si>
    <t>参考7の集計表の入力例。</t>
    <rPh sb="0" eb="2">
      <t>サンコウ</t>
    </rPh>
    <rPh sb="4" eb="6">
      <t>シュウケイ</t>
    </rPh>
    <rPh sb="6" eb="7">
      <t>ヒョウ</t>
    </rPh>
    <rPh sb="8" eb="10">
      <t>ニュウリョク</t>
    </rPh>
    <rPh sb="10" eb="11">
      <t>レイ</t>
    </rPh>
    <phoneticPr fontId="5"/>
  </si>
  <si>
    <t>参考4の打合せ簿へ添付するもの。</t>
    <rPh sb="0" eb="2">
      <t>サンコウ</t>
    </rPh>
    <rPh sb="4" eb="6">
      <t>ウチアワ</t>
    </rPh>
    <rPh sb="7" eb="8">
      <t>ボ</t>
    </rPh>
    <rPh sb="9" eb="11">
      <t>テンプ</t>
    </rPh>
    <phoneticPr fontId="5"/>
  </si>
  <si>
    <t>本資料のシート一覧</t>
    <rPh sb="0" eb="1">
      <t>ホン</t>
    </rPh>
    <rPh sb="1" eb="3">
      <t>シリョウ</t>
    </rPh>
    <rPh sb="7" eb="9">
      <t>イチラン</t>
    </rPh>
    <phoneticPr fontId="5"/>
  </si>
  <si>
    <t>申請し，作業実施。</t>
    <rPh sb="0" eb="2">
      <t>シンセイ</t>
    </rPh>
    <rPh sb="4" eb="6">
      <t>サギョウ</t>
    </rPh>
    <rPh sb="6" eb="8">
      <t>ジッシ</t>
    </rPh>
    <phoneticPr fontId="5"/>
  </si>
  <si>
    <t>休工</t>
    <rPh sb="0" eb="2">
      <t>キュウコウ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</si>
</sst>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quot;月&quot;d&quot;日&quot;;@"/>
    <numFmt numFmtId="178" formatCode="0_);[Red]\(0\)"/>
    <numFmt numFmtId="179" formatCode="aaa"/>
    <numFmt numFmtId="180" formatCode="#&quot;日&quot;"/>
    <numFmt numFmtId="181" formatCode="0.0_);[Red]\(0.0\)"/>
  </numFmts>
  <fonts count="17" x14ac:knownFonts="1">
    <font>
      <sz val="10"/>
      <name val="ＭＳ 明朝"/>
      <family val="1"/>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6"/>
      <name val="游ゴシック"/>
      <family val="2"/>
      <charset val="128"/>
      <scheme val="minor"/>
    </font>
    <font>
      <sz val="11"/>
      <color indexed="8"/>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z val="12"/>
      <name val="ＭＳ 明朝"/>
      <family val="1"/>
      <charset val="128"/>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7">
    <border>
      <left/>
      <right/>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double">
        <color auto="1"/>
      </right>
      <top style="thin">
        <color auto="1"/>
      </top>
      <bottom style="double">
        <color auto="1"/>
      </bottom>
      <diagonal/>
    </border>
    <border>
      <left style="thin">
        <color auto="1"/>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style="hair">
        <color indexed="64"/>
      </top>
      <bottom style="thin">
        <color indexed="64"/>
      </bottom>
      <diagonal/>
    </border>
  </borders>
  <cellStyleXfs count="4">
    <xf numFmtId="0" fontId="0" fillId="0" borderId="0">
      <alignment vertical="center"/>
    </xf>
    <xf numFmtId="0" fontId="3" fillId="0" borderId="0">
      <alignment vertical="center"/>
    </xf>
    <xf numFmtId="0" fontId="8" fillId="0" borderId="0">
      <alignment vertical="center"/>
    </xf>
    <xf numFmtId="0" fontId="2" fillId="0" borderId="0">
      <alignment vertical="center"/>
    </xf>
  </cellStyleXfs>
  <cellXfs count="184">
    <xf numFmtId="0" fontId="0" fillId="0" borderId="0" xfId="0">
      <alignment vertical="center"/>
    </xf>
    <xf numFmtId="0" fontId="4" fillId="0" borderId="0" xfId="2" applyFont="1" applyFill="1">
      <alignment vertical="center"/>
    </xf>
    <xf numFmtId="0" fontId="9" fillId="0" borderId="0" xfId="2" applyFont="1" applyFill="1">
      <alignment vertical="center"/>
    </xf>
    <xf numFmtId="0" fontId="9" fillId="0" borderId="25" xfId="2" applyFont="1" applyFill="1" applyBorder="1" applyAlignment="1">
      <alignment vertical="center"/>
    </xf>
    <xf numFmtId="0" fontId="9" fillId="0" borderId="29" xfId="2" applyFont="1" applyFill="1" applyBorder="1">
      <alignment vertical="center"/>
    </xf>
    <xf numFmtId="0" fontId="9" fillId="0" borderId="30" xfId="2" applyFont="1" applyFill="1" applyBorder="1">
      <alignment vertical="center"/>
    </xf>
    <xf numFmtId="0" fontId="9" fillId="0" borderId="31" xfId="2" applyFont="1" applyFill="1" applyBorder="1">
      <alignment vertical="center"/>
    </xf>
    <xf numFmtId="0" fontId="9" fillId="0" borderId="32" xfId="2" applyFont="1" applyFill="1" applyBorder="1">
      <alignment vertical="center"/>
    </xf>
    <xf numFmtId="0" fontId="11" fillId="0" borderId="0" xfId="2" applyFont="1" applyFill="1" applyBorder="1" applyAlignment="1">
      <alignment vertical="top" wrapText="1"/>
    </xf>
    <xf numFmtId="0" fontId="9" fillId="0" borderId="25" xfId="2" applyFont="1" applyFill="1" applyBorder="1">
      <alignment vertical="center"/>
    </xf>
    <xf numFmtId="0" fontId="9" fillId="0" borderId="26" xfId="2" applyFont="1" applyFill="1" applyBorder="1">
      <alignment vertical="center"/>
    </xf>
    <xf numFmtId="0" fontId="9" fillId="0" borderId="28" xfId="2" applyFont="1" applyFill="1" applyBorder="1">
      <alignment vertical="center"/>
    </xf>
    <xf numFmtId="0" fontId="9" fillId="0" borderId="29" xfId="2" applyFont="1" applyFill="1" applyBorder="1" applyAlignment="1">
      <alignment vertical="center" textRotation="255"/>
    </xf>
    <xf numFmtId="0" fontId="9" fillId="0" borderId="0" xfId="2" applyFont="1" applyFill="1" applyBorder="1">
      <alignment vertical="center"/>
    </xf>
    <xf numFmtId="0" fontId="9" fillId="0" borderId="33" xfId="2" applyFont="1" applyFill="1" applyBorder="1" applyAlignment="1">
      <alignment horizontal="center" vertical="center" textRotation="255"/>
    </xf>
    <xf numFmtId="0" fontId="9" fillId="0" borderId="11" xfId="2" applyFont="1" applyFill="1" applyBorder="1">
      <alignment vertical="center"/>
    </xf>
    <xf numFmtId="0" fontId="9" fillId="0" borderId="34" xfId="2" applyFont="1" applyFill="1" applyBorder="1">
      <alignment vertical="center"/>
    </xf>
    <xf numFmtId="0" fontId="9" fillId="0" borderId="32" xfId="2" applyFont="1" applyFill="1" applyBorder="1" applyAlignment="1">
      <alignment vertical="center" textRotation="255"/>
    </xf>
    <xf numFmtId="0" fontId="9" fillId="0" borderId="24" xfId="2" applyFont="1" applyFill="1" applyBorder="1">
      <alignment vertical="center"/>
    </xf>
    <xf numFmtId="0" fontId="9" fillId="0" borderId="26" xfId="2" applyFont="1" applyFill="1" applyBorder="1" applyAlignment="1">
      <alignment vertical="center" textRotation="255"/>
    </xf>
    <xf numFmtId="0" fontId="9" fillId="0" borderId="27" xfId="2" applyFont="1" applyFill="1" applyBorder="1">
      <alignment vertical="center"/>
    </xf>
    <xf numFmtId="0" fontId="8" fillId="0" borderId="0" xfId="2" applyAlignment="1">
      <alignment horizontal="center" vertical="center"/>
    </xf>
    <xf numFmtId="0" fontId="8" fillId="0" borderId="0" xfId="2">
      <alignment vertical="center"/>
    </xf>
    <xf numFmtId="0" fontId="9" fillId="0" borderId="0" xfId="2" applyFont="1" applyFill="1" applyAlignment="1">
      <alignment vertical="center"/>
    </xf>
    <xf numFmtId="0" fontId="9" fillId="0" borderId="0" xfId="2" applyFont="1" applyFill="1" applyBorder="1" applyAlignment="1">
      <alignment vertical="center"/>
    </xf>
    <xf numFmtId="0" fontId="11" fillId="0" borderId="27" xfId="2" applyFont="1" applyFill="1" applyBorder="1" applyAlignment="1">
      <alignment horizontal="center" vertical="center"/>
    </xf>
    <xf numFmtId="0" fontId="9" fillId="0" borderId="11" xfId="2" applyFont="1" applyFill="1" applyBorder="1" applyAlignment="1">
      <alignment horizontal="center" vertical="center"/>
    </xf>
    <xf numFmtId="0" fontId="9" fillId="0" borderId="27" xfId="2" applyFont="1" applyFill="1" applyBorder="1" applyAlignment="1">
      <alignment horizontal="center" vertical="center"/>
    </xf>
    <xf numFmtId="0" fontId="11" fillId="0" borderId="27" xfId="2" applyFont="1" applyFill="1" applyBorder="1" applyAlignment="1">
      <alignment vertical="center"/>
    </xf>
    <xf numFmtId="0" fontId="9" fillId="0" borderId="38" xfId="2" applyFont="1" applyFill="1" applyBorder="1">
      <alignment vertical="center"/>
    </xf>
    <xf numFmtId="176" fontId="11" fillId="0" borderId="0" xfId="2" applyNumberFormat="1" applyFont="1" applyFill="1" applyBorder="1" applyAlignment="1">
      <alignment vertical="top" wrapText="1"/>
    </xf>
    <xf numFmtId="176" fontId="11" fillId="0" borderId="25" xfId="2" applyNumberFormat="1" applyFont="1" applyFill="1" applyBorder="1" applyAlignment="1">
      <alignment vertical="top" wrapText="1"/>
    </xf>
    <xf numFmtId="0" fontId="12" fillId="0" borderId="0" xfId="0" applyFont="1">
      <alignment vertical="center"/>
    </xf>
    <xf numFmtId="0" fontId="2" fillId="0" borderId="0" xfId="3" applyFill="1">
      <alignment vertical="center"/>
    </xf>
    <xf numFmtId="0" fontId="13" fillId="2" borderId="0" xfId="3" applyFont="1" applyFill="1">
      <alignment vertical="center"/>
    </xf>
    <xf numFmtId="0" fontId="2" fillId="2" borderId="0" xfId="3" applyFill="1">
      <alignment vertical="center"/>
    </xf>
    <xf numFmtId="0" fontId="14" fillId="0" borderId="0" xfId="3" applyFont="1" applyProtection="1">
      <alignment vertical="center"/>
    </xf>
    <xf numFmtId="0" fontId="2" fillId="0" borderId="0" xfId="3" applyProtection="1">
      <alignment vertical="center"/>
    </xf>
    <xf numFmtId="0" fontId="2" fillId="0" borderId="0" xfId="3">
      <alignment vertical="center"/>
    </xf>
    <xf numFmtId="0" fontId="2" fillId="0" borderId="0" xfId="3" applyFill="1" applyAlignment="1">
      <alignment horizontal="center" vertical="center"/>
    </xf>
    <xf numFmtId="0" fontId="2" fillId="0" borderId="0" xfId="3" applyProtection="1">
      <alignment vertical="center"/>
      <protection locked="0"/>
    </xf>
    <xf numFmtId="0" fontId="2" fillId="0" borderId="51" xfId="3" applyFill="1" applyBorder="1" applyAlignment="1">
      <alignment horizontal="center" vertical="center"/>
    </xf>
    <xf numFmtId="0" fontId="2" fillId="2" borderId="52" xfId="3" applyFill="1" applyBorder="1" applyAlignment="1" applyProtection="1">
      <alignment horizontal="center" vertical="center"/>
      <protection locked="0"/>
    </xf>
    <xf numFmtId="0" fontId="2" fillId="0" borderId="53" xfId="3" applyFill="1" applyBorder="1" applyAlignment="1">
      <alignment horizontal="center" vertical="center"/>
    </xf>
    <xf numFmtId="0" fontId="2" fillId="2" borderId="13" xfId="3" applyFill="1" applyBorder="1" applyAlignment="1" applyProtection="1">
      <alignment horizontal="center" vertical="center"/>
      <protection locked="0"/>
    </xf>
    <xf numFmtId="0" fontId="2" fillId="0" borderId="0" xfId="3" applyFill="1" applyBorder="1" applyAlignment="1">
      <alignment horizontal="center" vertical="center"/>
    </xf>
    <xf numFmtId="0" fontId="2" fillId="2" borderId="0" xfId="3" applyFill="1" applyBorder="1" applyAlignment="1" applyProtection="1">
      <alignment horizontal="center" vertical="center"/>
      <protection locked="0"/>
    </xf>
    <xf numFmtId="0" fontId="2" fillId="0" borderId="54" xfId="3" applyBorder="1" applyAlignment="1" applyProtection="1">
      <alignment horizontal="center" vertical="center"/>
    </xf>
    <xf numFmtId="0" fontId="2" fillId="0" borderId="55" xfId="3" applyBorder="1" applyAlignment="1" applyProtection="1">
      <alignment horizontal="center" vertical="center"/>
    </xf>
    <xf numFmtId="0" fontId="2" fillId="0" borderId="55" xfId="3" applyBorder="1" applyAlignment="1" applyProtection="1">
      <alignment horizontal="center" vertical="center" wrapText="1"/>
    </xf>
    <xf numFmtId="0" fontId="2" fillId="0" borderId="56" xfId="3" applyBorder="1" applyAlignment="1" applyProtection="1">
      <alignment vertical="center" wrapText="1"/>
    </xf>
    <xf numFmtId="0" fontId="2" fillId="3" borderId="57" xfId="3" applyFill="1" applyBorder="1" applyAlignment="1" applyProtection="1">
      <alignment horizontal="center" vertical="center"/>
    </xf>
    <xf numFmtId="0" fontId="13" fillId="0" borderId="0" xfId="3" applyFont="1" applyFill="1" applyAlignment="1">
      <alignment vertical="top"/>
    </xf>
    <xf numFmtId="177" fontId="2" fillId="0" borderId="57" xfId="3" applyNumberFormat="1" applyBorder="1" applyAlignment="1" applyProtection="1">
      <alignment horizontal="center" vertical="center"/>
    </xf>
    <xf numFmtId="179" fontId="2" fillId="0" borderId="3" xfId="3" applyNumberFormat="1" applyBorder="1" applyAlignment="1" applyProtection="1">
      <alignment horizontal="center" vertical="center"/>
    </xf>
    <xf numFmtId="178" fontId="2" fillId="0" borderId="3" xfId="3" applyNumberFormat="1" applyBorder="1" applyAlignment="1" applyProtection="1">
      <alignment horizontal="center" vertical="center"/>
      <protection locked="0"/>
    </xf>
    <xf numFmtId="0" fontId="2" fillId="0" borderId="3" xfId="3" applyBorder="1" applyAlignment="1" applyProtection="1">
      <alignment horizontal="center" vertical="center"/>
      <protection locked="0"/>
    </xf>
    <xf numFmtId="0" fontId="2" fillId="0" borderId="1" xfId="3" applyBorder="1" applyAlignment="1" applyProtection="1">
      <alignment horizontal="center" vertical="center"/>
    </xf>
    <xf numFmtId="0" fontId="2" fillId="0" borderId="58" xfId="3" applyBorder="1" applyAlignment="1" applyProtection="1">
      <alignment horizontal="center" vertical="center"/>
      <protection locked="0"/>
    </xf>
    <xf numFmtId="0" fontId="2" fillId="3" borderId="57" xfId="3" applyFill="1" applyBorder="1" applyProtection="1">
      <alignment vertical="center"/>
    </xf>
    <xf numFmtId="56" fontId="2" fillId="0" borderId="0" xfId="3" applyNumberFormat="1" applyFill="1">
      <alignment vertical="center"/>
    </xf>
    <xf numFmtId="177" fontId="2" fillId="0" borderId="59" xfId="3" applyNumberFormat="1" applyBorder="1" applyAlignment="1" applyProtection="1">
      <alignment horizontal="center" vertical="center"/>
    </xf>
    <xf numFmtId="179" fontId="2" fillId="0" borderId="60" xfId="3" applyNumberFormat="1" applyBorder="1" applyAlignment="1" applyProtection="1">
      <alignment horizontal="center" vertical="center"/>
    </xf>
    <xf numFmtId="178" fontId="2" fillId="0" borderId="60" xfId="3" applyNumberFormat="1" applyBorder="1" applyAlignment="1" applyProtection="1">
      <alignment horizontal="center" vertical="center"/>
      <protection locked="0"/>
    </xf>
    <xf numFmtId="0" fontId="2" fillId="0" borderId="60" xfId="3" applyBorder="1" applyAlignment="1" applyProtection="1">
      <alignment horizontal="center" vertical="center"/>
      <protection locked="0"/>
    </xf>
    <xf numFmtId="0" fontId="2" fillId="0" borderId="60" xfId="3" applyBorder="1" applyAlignment="1" applyProtection="1">
      <alignment horizontal="center" vertical="center"/>
    </xf>
    <xf numFmtId="0" fontId="2" fillId="0" borderId="61" xfId="3" applyBorder="1" applyAlignment="1" applyProtection="1">
      <alignment horizontal="center" vertical="center"/>
      <protection locked="0"/>
    </xf>
    <xf numFmtId="0" fontId="2" fillId="0" borderId="8" xfId="3" applyFill="1" applyBorder="1" applyAlignment="1">
      <alignment shrinkToFit="1"/>
    </xf>
    <xf numFmtId="0" fontId="2" fillId="0" borderId="0" xfId="3" applyFill="1" applyBorder="1" applyAlignment="1">
      <alignment shrinkToFit="1"/>
    </xf>
    <xf numFmtId="180" fontId="15" fillId="0" borderId="0" xfId="3" applyNumberFormat="1" applyFont="1" applyFill="1" applyAlignment="1" applyProtection="1">
      <alignment horizontal="center" shrinkToFit="1"/>
    </xf>
    <xf numFmtId="180" fontId="15" fillId="0" borderId="0" xfId="3" applyNumberFormat="1" applyFont="1" applyFill="1" applyAlignment="1" applyProtection="1">
      <alignment horizontal="left"/>
    </xf>
    <xf numFmtId="180" fontId="15" fillId="0" borderId="0" xfId="3" applyNumberFormat="1" applyFont="1" applyFill="1" applyAlignment="1" applyProtection="1">
      <alignment horizontal="right"/>
    </xf>
    <xf numFmtId="180" fontId="15" fillId="0" borderId="0" xfId="3" applyNumberFormat="1" applyFont="1" applyFill="1" applyAlignment="1">
      <alignment horizontal="left"/>
    </xf>
    <xf numFmtId="177" fontId="2" fillId="0" borderId="63" xfId="3" applyNumberFormat="1" applyFill="1" applyBorder="1">
      <alignment vertical="center"/>
    </xf>
    <xf numFmtId="0" fontId="2" fillId="0" borderId="64" xfId="3" applyFill="1" applyBorder="1">
      <alignment vertical="center"/>
    </xf>
    <xf numFmtId="177" fontId="2" fillId="0" borderId="3" xfId="3" applyNumberFormat="1" applyFill="1" applyBorder="1">
      <alignment vertical="center"/>
    </xf>
    <xf numFmtId="0" fontId="2" fillId="0" borderId="66" xfId="3" applyFill="1" applyBorder="1">
      <alignment vertical="center"/>
    </xf>
    <xf numFmtId="177" fontId="2" fillId="0" borderId="68" xfId="3" applyNumberFormat="1" applyFill="1" applyBorder="1">
      <alignment vertical="center"/>
    </xf>
    <xf numFmtId="0" fontId="2" fillId="0" borderId="69" xfId="3" applyFill="1" applyBorder="1">
      <alignment vertical="center"/>
    </xf>
    <xf numFmtId="177" fontId="2" fillId="0" borderId="71" xfId="3" applyNumberFormat="1" applyFill="1" applyBorder="1">
      <alignment vertical="center"/>
    </xf>
    <xf numFmtId="0" fontId="2" fillId="0" borderId="72" xfId="3" applyFill="1" applyBorder="1">
      <alignment vertical="center"/>
    </xf>
    <xf numFmtId="177" fontId="2" fillId="2" borderId="3" xfId="3" applyNumberFormat="1" applyFill="1" applyBorder="1">
      <alignment vertical="center"/>
    </xf>
    <xf numFmtId="0" fontId="2" fillId="2" borderId="72" xfId="3" applyFill="1" applyBorder="1">
      <alignment vertical="center"/>
    </xf>
    <xf numFmtId="0" fontId="0" fillId="0" borderId="75" xfId="0" applyBorder="1">
      <alignment vertical="center"/>
    </xf>
    <xf numFmtId="0" fontId="0" fillId="0" borderId="76" xfId="0" applyBorder="1">
      <alignmen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1" xfId="0" applyBorder="1" applyAlignment="1">
      <alignment horizontal="left" vertical="center"/>
    </xf>
    <xf numFmtId="0" fontId="8" fillId="0" borderId="16" xfId="2" applyBorder="1" applyAlignment="1">
      <alignment horizontal="center" vertical="center" wrapText="1"/>
    </xf>
    <xf numFmtId="0" fontId="8" fillId="0" borderId="17" xfId="2" applyBorder="1" applyAlignment="1">
      <alignment horizontal="center" vertical="center"/>
    </xf>
    <xf numFmtId="0" fontId="8" fillId="0" borderId="19" xfId="2" applyBorder="1" applyAlignment="1">
      <alignment horizontal="center" vertical="center"/>
    </xf>
    <xf numFmtId="0" fontId="8" fillId="0" borderId="21" xfId="2" applyBorder="1" applyAlignment="1">
      <alignment horizontal="center" vertical="center"/>
    </xf>
    <xf numFmtId="0" fontId="8" fillId="0" borderId="5" xfId="2" applyBorder="1" applyAlignment="1">
      <alignment horizontal="center" vertical="center"/>
    </xf>
    <xf numFmtId="0" fontId="8" fillId="0" borderId="6" xfId="2" applyBorder="1" applyAlignment="1">
      <alignment horizontal="center" vertical="center"/>
    </xf>
    <xf numFmtId="0" fontId="8" fillId="0" borderId="20" xfId="2" applyBorder="1" applyAlignment="1">
      <alignment horizontal="center" vertical="center" wrapText="1"/>
    </xf>
    <xf numFmtId="0" fontId="8" fillId="0" borderId="18" xfId="2" applyBorder="1" applyAlignment="1">
      <alignment horizontal="center" vertical="center"/>
    </xf>
    <xf numFmtId="0" fontId="8" fillId="0" borderId="4" xfId="2" applyBorder="1" applyAlignment="1">
      <alignment horizontal="center" vertical="center"/>
    </xf>
    <xf numFmtId="0" fontId="8" fillId="0" borderId="22" xfId="2" applyBorder="1" applyAlignment="1">
      <alignment horizontal="center" vertical="center"/>
    </xf>
    <xf numFmtId="0" fontId="8" fillId="0" borderId="39" xfId="2" applyBorder="1" applyAlignment="1">
      <alignment horizontal="center" vertical="center"/>
    </xf>
    <xf numFmtId="0" fontId="8" fillId="0" borderId="2" xfId="2" applyBorder="1" applyAlignment="1">
      <alignment horizontal="center" vertical="center"/>
    </xf>
    <xf numFmtId="0" fontId="8" fillId="0" borderId="40" xfId="2" applyBorder="1" applyAlignment="1">
      <alignment horizontal="center" vertical="center"/>
    </xf>
    <xf numFmtId="0" fontId="8" fillId="0" borderId="41" xfId="2" applyBorder="1" applyAlignment="1">
      <alignment horizontal="center" vertical="center"/>
    </xf>
    <xf numFmtId="0" fontId="8" fillId="0" borderId="37" xfId="2" applyBorder="1" applyAlignment="1">
      <alignment horizontal="center" vertical="center"/>
    </xf>
    <xf numFmtId="0" fontId="8" fillId="0" borderId="42" xfId="2" applyBorder="1" applyAlignment="1">
      <alignment horizontal="center" vertical="center"/>
    </xf>
    <xf numFmtId="0" fontId="8" fillId="0" borderId="43" xfId="2" applyBorder="1" applyAlignment="1">
      <alignment horizontal="center" vertical="center"/>
    </xf>
    <xf numFmtId="0" fontId="8" fillId="0" borderId="44" xfId="2" applyBorder="1" applyAlignment="1">
      <alignment horizontal="center" vertical="center"/>
    </xf>
    <xf numFmtId="0" fontId="8" fillId="0" borderId="45" xfId="2" applyBorder="1" applyAlignment="1">
      <alignment horizontal="center" vertical="center"/>
    </xf>
    <xf numFmtId="0" fontId="8" fillId="0" borderId="46" xfId="2" applyBorder="1" applyAlignment="1">
      <alignment horizontal="center" vertical="center"/>
    </xf>
    <xf numFmtId="0" fontId="8" fillId="0" borderId="47" xfId="2" applyBorder="1" applyAlignment="1">
      <alignment horizontal="center" vertical="center"/>
    </xf>
    <xf numFmtId="0" fontId="8" fillId="0" borderId="50" xfId="2" applyBorder="1" applyAlignment="1">
      <alignment horizontal="center" vertical="center" wrapText="1"/>
    </xf>
    <xf numFmtId="0" fontId="8" fillId="0" borderId="35" xfId="2" applyBorder="1" applyAlignment="1">
      <alignment horizontal="center" vertical="center" wrapText="1"/>
    </xf>
    <xf numFmtId="0" fontId="8" fillId="0" borderId="39" xfId="2" applyBorder="1" applyAlignment="1">
      <alignment horizontal="center" vertical="center" wrapText="1"/>
    </xf>
    <xf numFmtId="0" fontId="8" fillId="0" borderId="2" xfId="2" applyBorder="1" applyAlignment="1">
      <alignment horizontal="center" vertical="center" wrapText="1"/>
    </xf>
    <xf numFmtId="0" fontId="8" fillId="0" borderId="36" xfId="2" applyBorder="1" applyAlignment="1">
      <alignment horizontal="center" vertical="center" wrapText="1"/>
    </xf>
    <xf numFmtId="0" fontId="8" fillId="0" borderId="37" xfId="2" applyBorder="1" applyAlignment="1">
      <alignment horizontal="center" vertical="center" wrapText="1"/>
    </xf>
    <xf numFmtId="0" fontId="9" fillId="0" borderId="32" xfId="2" applyFont="1" applyFill="1" applyBorder="1" applyAlignment="1">
      <alignment horizontal="center" vertical="center" textRotation="255"/>
    </xf>
    <xf numFmtId="0" fontId="9" fillId="0" borderId="0" xfId="2" applyFont="1" applyFill="1" applyBorder="1" applyAlignment="1">
      <alignment horizontal="center" vertical="center"/>
    </xf>
    <xf numFmtId="0" fontId="9" fillId="0" borderId="0" xfId="2" applyFont="1" applyFill="1" applyBorder="1" applyAlignment="1">
      <alignment horizontal="center" vertical="top" wrapText="1"/>
    </xf>
    <xf numFmtId="0" fontId="9" fillId="0" borderId="27" xfId="2" applyFont="1" applyFill="1" applyBorder="1" applyAlignment="1">
      <alignment horizontal="center" vertical="center"/>
    </xf>
    <xf numFmtId="176" fontId="9" fillId="0" borderId="27" xfId="2" applyNumberFormat="1" applyFont="1" applyFill="1" applyBorder="1" applyAlignment="1">
      <alignment horizontal="center" vertical="center"/>
    </xf>
    <xf numFmtId="0" fontId="9" fillId="0" borderId="8" xfId="2" applyFont="1" applyFill="1" applyBorder="1" applyAlignment="1">
      <alignment horizontal="center" vertical="center"/>
    </xf>
    <xf numFmtId="0" fontId="9" fillId="0" borderId="0" xfId="2" applyFont="1" applyFill="1" applyBorder="1" applyAlignment="1">
      <alignment horizontal="center" vertical="center" wrapText="1"/>
    </xf>
    <xf numFmtId="0" fontId="9" fillId="0" borderId="7" xfId="2" applyFont="1" applyFill="1" applyBorder="1" applyAlignment="1">
      <alignment horizontal="center" vertical="center" textRotation="255"/>
    </xf>
    <xf numFmtId="0" fontId="9" fillId="0" borderId="24" xfId="2" applyFont="1" applyFill="1" applyBorder="1" applyAlignment="1">
      <alignment horizontal="center" vertical="center" textRotation="255"/>
    </xf>
    <xf numFmtId="0" fontId="9" fillId="0" borderId="14" xfId="2" applyFont="1" applyFill="1" applyBorder="1" applyAlignment="1">
      <alignment horizontal="center" vertical="center" textRotation="255"/>
    </xf>
    <xf numFmtId="0" fontId="9" fillId="0" borderId="25" xfId="2" applyFont="1" applyFill="1" applyBorder="1" applyAlignment="1">
      <alignment horizontal="center" vertical="center" textRotation="255"/>
    </xf>
    <xf numFmtId="0" fontId="9" fillId="0" borderId="49" xfId="2" applyFont="1" applyFill="1" applyBorder="1" applyAlignment="1">
      <alignment horizontal="center" vertical="center" textRotation="255"/>
    </xf>
    <xf numFmtId="0" fontId="9" fillId="0" borderId="28" xfId="2" applyFont="1" applyFill="1" applyBorder="1" applyAlignment="1">
      <alignment horizontal="center" vertical="center" textRotation="255"/>
    </xf>
    <xf numFmtId="0" fontId="9" fillId="0" borderId="32" xfId="2" applyFont="1" applyFill="1" applyBorder="1" applyAlignment="1">
      <alignment horizontal="center" vertical="center"/>
    </xf>
    <xf numFmtId="0" fontId="9" fillId="0" borderId="8" xfId="2" applyFont="1" applyFill="1" applyBorder="1" applyAlignment="1">
      <alignment horizontal="center" vertical="center" wrapText="1"/>
    </xf>
    <xf numFmtId="0" fontId="9" fillId="0" borderId="11" xfId="2" applyFont="1" applyFill="1" applyBorder="1" applyAlignment="1">
      <alignment horizontal="center" vertical="center"/>
    </xf>
    <xf numFmtId="176" fontId="9" fillId="0" borderId="11" xfId="2" applyNumberFormat="1" applyFont="1" applyFill="1" applyBorder="1" applyAlignment="1">
      <alignment horizontal="center" vertical="center"/>
    </xf>
    <xf numFmtId="0" fontId="9" fillId="0" borderId="30" xfId="2" applyFont="1" applyFill="1" applyBorder="1" applyAlignment="1">
      <alignment horizontal="center" vertical="center"/>
    </xf>
    <xf numFmtId="0" fontId="9" fillId="0" borderId="48" xfId="2" applyFont="1" applyFill="1" applyBorder="1" applyAlignment="1">
      <alignment horizontal="center" vertical="center" textRotation="255"/>
    </xf>
    <xf numFmtId="0" fontId="9" fillId="0" borderId="31" xfId="2" applyFont="1" applyFill="1" applyBorder="1" applyAlignment="1">
      <alignment horizontal="center" vertical="center" textRotation="255"/>
    </xf>
    <xf numFmtId="0" fontId="9" fillId="0" borderId="10" xfId="2" applyFont="1" applyFill="1" applyBorder="1" applyAlignment="1">
      <alignment horizontal="center" vertical="center" textRotation="255"/>
    </xf>
    <xf numFmtId="0" fontId="9" fillId="0" borderId="34" xfId="2" applyFont="1" applyFill="1" applyBorder="1" applyAlignment="1">
      <alignment horizontal="center" vertical="center" textRotation="255"/>
    </xf>
    <xf numFmtId="0" fontId="9" fillId="0" borderId="23" xfId="2" applyFont="1" applyFill="1" applyBorder="1" applyAlignment="1">
      <alignment horizontal="center" vertical="center"/>
    </xf>
    <xf numFmtId="0" fontId="9" fillId="0" borderId="30" xfId="2" applyFont="1" applyFill="1" applyBorder="1" applyAlignment="1">
      <alignment horizontal="center" vertical="center" wrapText="1"/>
    </xf>
    <xf numFmtId="0" fontId="9" fillId="0" borderId="24" xfId="2" applyFont="1" applyFill="1" applyBorder="1" applyAlignment="1">
      <alignment horizontal="center" vertical="center"/>
    </xf>
    <xf numFmtId="0" fontId="9" fillId="0" borderId="26"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28" xfId="2" applyFont="1" applyFill="1" applyBorder="1" applyAlignment="1">
      <alignment horizontal="center" vertical="center" wrapText="1"/>
    </xf>
    <xf numFmtId="0" fontId="11" fillId="0" borderId="0" xfId="2" applyFont="1" applyFill="1" applyBorder="1" applyAlignment="1">
      <alignment horizontal="left" vertical="top" wrapText="1"/>
    </xf>
    <xf numFmtId="0" fontId="11" fillId="0" borderId="27" xfId="2" applyFont="1" applyFill="1" applyBorder="1" applyAlignment="1">
      <alignment horizontal="center" vertical="center"/>
    </xf>
    <xf numFmtId="176" fontId="11" fillId="0" borderId="7" xfId="2" applyNumberFormat="1" applyFont="1" applyFill="1" applyBorder="1" applyAlignment="1">
      <alignment horizontal="left" vertical="top" wrapText="1"/>
    </xf>
    <xf numFmtId="176" fontId="11" fillId="0" borderId="8" xfId="2" applyNumberFormat="1" applyFont="1" applyFill="1" applyBorder="1" applyAlignment="1">
      <alignment horizontal="left" vertical="top" wrapText="1"/>
    </xf>
    <xf numFmtId="176" fontId="11" fillId="0" borderId="9" xfId="2" applyNumberFormat="1" applyFont="1" applyFill="1" applyBorder="1" applyAlignment="1">
      <alignment horizontal="left" vertical="top" wrapText="1"/>
    </xf>
    <xf numFmtId="176" fontId="11" fillId="0" borderId="14" xfId="2" applyNumberFormat="1" applyFont="1" applyFill="1" applyBorder="1" applyAlignment="1">
      <alignment horizontal="left" vertical="top" wrapText="1"/>
    </xf>
    <xf numFmtId="176" fontId="11" fillId="0" borderId="0" xfId="2" applyNumberFormat="1" applyFont="1" applyFill="1" applyBorder="1" applyAlignment="1">
      <alignment horizontal="left" vertical="top" wrapText="1"/>
    </xf>
    <xf numFmtId="176" fontId="11" fillId="0" borderId="15" xfId="2" applyNumberFormat="1" applyFont="1" applyFill="1" applyBorder="1" applyAlignment="1">
      <alignment horizontal="left" vertical="top" wrapText="1"/>
    </xf>
    <xf numFmtId="176" fontId="11" fillId="0" borderId="10" xfId="2" applyNumberFormat="1" applyFont="1" applyFill="1" applyBorder="1" applyAlignment="1">
      <alignment horizontal="left" vertical="top" wrapText="1"/>
    </xf>
    <xf numFmtId="176" fontId="11" fillId="0" borderId="11" xfId="2" applyNumberFormat="1" applyFont="1" applyFill="1" applyBorder="1" applyAlignment="1">
      <alignment horizontal="left" vertical="top" wrapText="1"/>
    </xf>
    <xf numFmtId="176" fontId="11" fillId="0" borderId="12" xfId="2" applyNumberFormat="1" applyFont="1" applyFill="1" applyBorder="1" applyAlignment="1">
      <alignment horizontal="left" vertical="top" wrapText="1"/>
    </xf>
    <xf numFmtId="0" fontId="9" fillId="0" borderId="21"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22" xfId="2" applyFont="1" applyFill="1" applyBorder="1" applyAlignment="1">
      <alignment horizontal="center" vertical="center" wrapText="1"/>
    </xf>
    <xf numFmtId="0" fontId="10" fillId="0" borderId="0" xfId="2" applyFont="1" applyFill="1" applyAlignment="1">
      <alignment horizontal="center" vertical="center"/>
    </xf>
    <xf numFmtId="0" fontId="9" fillId="0" borderId="16" xfId="2" applyFont="1" applyFill="1" applyBorder="1" applyAlignment="1">
      <alignment horizontal="center" vertical="center"/>
    </xf>
    <xf numFmtId="0" fontId="9" fillId="0" borderId="17" xfId="2" applyFont="1" applyFill="1" applyBorder="1" applyAlignment="1">
      <alignment horizontal="center" vertical="center"/>
    </xf>
    <xf numFmtId="0" fontId="9" fillId="0" borderId="18" xfId="2" applyFont="1" applyFill="1" applyBorder="1" applyAlignment="1">
      <alignment horizontal="center" vertical="center"/>
    </xf>
    <xf numFmtId="0" fontId="9" fillId="0" borderId="16" xfId="2" applyFont="1" applyFill="1" applyBorder="1" applyAlignment="1">
      <alignment vertical="center"/>
    </xf>
    <xf numFmtId="0" fontId="9" fillId="0" borderId="17" xfId="2" applyFont="1" applyFill="1" applyBorder="1" applyAlignment="1">
      <alignment vertical="center"/>
    </xf>
    <xf numFmtId="0" fontId="9" fillId="0" borderId="17" xfId="2" applyFont="1" applyFill="1" applyBorder="1">
      <alignment vertical="center"/>
    </xf>
    <xf numFmtId="0" fontId="9" fillId="0" borderId="19" xfId="2" applyFont="1" applyFill="1" applyBorder="1">
      <alignment vertical="center"/>
    </xf>
    <xf numFmtId="0" fontId="9" fillId="0" borderId="20" xfId="2" applyFont="1" applyFill="1" applyBorder="1" applyAlignment="1">
      <alignment horizontal="center" vertical="center"/>
    </xf>
    <xf numFmtId="0" fontId="9" fillId="0" borderId="19" xfId="2" applyFont="1" applyFill="1" applyBorder="1" applyAlignment="1">
      <alignment horizontal="center" vertical="center"/>
    </xf>
    <xf numFmtId="176" fontId="9" fillId="0" borderId="20" xfId="2" applyNumberFormat="1" applyFont="1" applyFill="1" applyBorder="1" applyAlignment="1">
      <alignment horizontal="center" vertical="center"/>
    </xf>
    <xf numFmtId="176" fontId="9" fillId="0" borderId="17" xfId="2" applyNumberFormat="1" applyFont="1" applyFill="1" applyBorder="1" applyAlignment="1">
      <alignment horizontal="center" vertical="center"/>
    </xf>
    <xf numFmtId="176" fontId="9" fillId="0" borderId="18" xfId="2" applyNumberFormat="1" applyFont="1" applyFill="1" applyBorder="1" applyAlignment="1">
      <alignment horizontal="center" vertical="center"/>
    </xf>
    <xf numFmtId="0" fontId="9" fillId="0" borderId="21"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22" xfId="2" applyFont="1" applyFill="1" applyBorder="1" applyAlignment="1">
      <alignment horizontal="center" vertical="center"/>
    </xf>
    <xf numFmtId="0" fontId="9" fillId="0" borderId="23" xfId="2" applyFont="1" applyFill="1" applyBorder="1" applyAlignment="1">
      <alignment vertical="center"/>
    </xf>
    <xf numFmtId="0" fontId="9" fillId="0" borderId="8" xfId="2" applyFont="1" applyFill="1" applyBorder="1" applyAlignment="1">
      <alignment vertical="center"/>
    </xf>
    <xf numFmtId="0" fontId="9" fillId="0" borderId="24" xfId="2" applyFont="1" applyFill="1" applyBorder="1" applyAlignment="1">
      <alignment vertical="center"/>
    </xf>
    <xf numFmtId="0" fontId="9" fillId="0" borderId="0" xfId="2" applyFont="1" applyFill="1" applyBorder="1" applyAlignment="1">
      <alignment vertical="center"/>
    </xf>
    <xf numFmtId="0" fontId="0" fillId="0" borderId="0" xfId="0" applyAlignment="1">
      <alignment horizontal="left" vertical="top" wrapText="1"/>
    </xf>
    <xf numFmtId="0" fontId="16" fillId="0" borderId="62" xfId="3" applyFont="1" applyBorder="1" applyAlignment="1">
      <alignment horizontal="center" vertical="center" textRotation="255"/>
    </xf>
    <xf numFmtId="0" fontId="16" fillId="0" borderId="65" xfId="3" applyFont="1" applyBorder="1" applyAlignment="1">
      <alignment horizontal="center" vertical="center" textRotation="255"/>
    </xf>
    <xf numFmtId="0" fontId="16" fillId="0" borderId="67" xfId="3" applyFont="1" applyBorder="1" applyAlignment="1">
      <alignment horizontal="center" vertical="center" textRotation="255"/>
    </xf>
    <xf numFmtId="0" fontId="16" fillId="0" borderId="70" xfId="3" applyFont="1" applyBorder="1" applyAlignment="1">
      <alignment horizontal="center" vertical="center" textRotation="255"/>
    </xf>
    <xf numFmtId="0" fontId="1" fillId="0" borderId="58" xfId="3" applyFont="1" applyBorder="1" applyAlignment="1" applyProtection="1">
      <alignment horizontal="center" vertical="center"/>
      <protection locked="0"/>
    </xf>
    <xf numFmtId="181" fontId="2" fillId="0" borderId="3" xfId="3" applyNumberFormat="1" applyBorder="1" applyAlignment="1" applyProtection="1">
      <alignment horizontal="center" vertical="center"/>
      <protection locked="0"/>
    </xf>
  </cellXfs>
  <cellStyles count="4">
    <cellStyle name="標準" xfId="0" builtinId="0"/>
    <cellStyle name="標準 2" xfId="1"/>
    <cellStyle name="標準 2 2" xfId="2"/>
    <cellStyle name="標準 3" xfId="3"/>
  </cellStyles>
  <dxfs count="6">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s>
  <tableStyles count="0" defaultTableStyle="TableStyleMedium2" defaultPivotStyle="PivotStyleLight16"/>
  <colors>
    <mruColors>
      <color rgb="FFFF9999"/>
      <color rgb="FFFF0066"/>
      <color rgb="FF0066FF"/>
      <color rgb="FFFFFFCC"/>
      <color rgb="FFFF66FF"/>
      <color rgb="FFFF66CC"/>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4" name="AutoShape 53"/>
        <xdr:cNvSpPr>
          <a:spLocks/>
        </xdr:cNvSpPr>
      </xdr:nvSpPr>
      <xdr:spPr bwMode="auto">
        <a:xfrm>
          <a:off x="6086475" y="61531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14"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15"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30</xdr:row>
      <xdr:rowOff>0</xdr:rowOff>
    </xdr:from>
    <xdr:to>
      <xdr:col>17</xdr:col>
      <xdr:colOff>114300</xdr:colOff>
      <xdr:row>33</xdr:row>
      <xdr:rowOff>0</xdr:rowOff>
    </xdr:to>
    <xdr:sp macro="" textlink="">
      <xdr:nvSpPr>
        <xdr:cNvPr id="2" name="AutoShape 51"/>
        <xdr:cNvSpPr>
          <a:spLocks/>
        </xdr:cNvSpPr>
      </xdr:nvSpPr>
      <xdr:spPr bwMode="auto">
        <a:xfrm>
          <a:off x="2743200" y="6324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30</xdr:row>
      <xdr:rowOff>0</xdr:rowOff>
    </xdr:from>
    <xdr:to>
      <xdr:col>37</xdr:col>
      <xdr:colOff>85725</xdr:colOff>
      <xdr:row>33</xdr:row>
      <xdr:rowOff>9525</xdr:rowOff>
    </xdr:to>
    <xdr:sp macro="" textlink="">
      <xdr:nvSpPr>
        <xdr:cNvPr id="3" name="AutoShape 53"/>
        <xdr:cNvSpPr>
          <a:spLocks/>
        </xdr:cNvSpPr>
      </xdr:nvSpPr>
      <xdr:spPr bwMode="auto">
        <a:xfrm>
          <a:off x="6515100" y="6324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36</xdr:row>
      <xdr:rowOff>0</xdr:rowOff>
    </xdr:from>
    <xdr:to>
      <xdr:col>17</xdr:col>
      <xdr:colOff>114300</xdr:colOff>
      <xdr:row>39</xdr:row>
      <xdr:rowOff>0</xdr:rowOff>
    </xdr:to>
    <xdr:sp macro="" textlink="">
      <xdr:nvSpPr>
        <xdr:cNvPr id="4" name="AutoShape 51"/>
        <xdr:cNvSpPr>
          <a:spLocks/>
        </xdr:cNvSpPr>
      </xdr:nvSpPr>
      <xdr:spPr bwMode="auto">
        <a:xfrm>
          <a:off x="2743200" y="75247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36</xdr:row>
      <xdr:rowOff>0</xdr:rowOff>
    </xdr:from>
    <xdr:to>
      <xdr:col>37</xdr:col>
      <xdr:colOff>85725</xdr:colOff>
      <xdr:row>39</xdr:row>
      <xdr:rowOff>9525</xdr:rowOff>
    </xdr:to>
    <xdr:sp macro="" textlink="">
      <xdr:nvSpPr>
        <xdr:cNvPr id="5" name="AutoShape 53"/>
        <xdr:cNvSpPr>
          <a:spLocks/>
        </xdr:cNvSpPr>
      </xdr:nvSpPr>
      <xdr:spPr bwMode="auto">
        <a:xfrm>
          <a:off x="6515100" y="75247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247650</xdr:colOff>
      <xdr:row>3</xdr:row>
      <xdr:rowOff>76212</xdr:rowOff>
    </xdr:from>
    <xdr:to>
      <xdr:col>9</xdr:col>
      <xdr:colOff>254132</xdr:colOff>
      <xdr:row>27</xdr:row>
      <xdr:rowOff>13849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752487"/>
          <a:ext cx="5492882" cy="3595237"/>
        </a:xfrm>
        <a:prstGeom prst="rect">
          <a:avLst/>
        </a:prstGeom>
      </xdr:spPr>
    </xdr:pic>
    <xdr:clientData/>
  </xdr:twoCellAnchor>
  <xdr:twoCellAnchor editAs="oneCell">
    <xdr:from>
      <xdr:col>0</xdr:col>
      <xdr:colOff>219075</xdr:colOff>
      <xdr:row>30</xdr:row>
      <xdr:rowOff>95269</xdr:rowOff>
    </xdr:from>
    <xdr:to>
      <xdr:col>9</xdr:col>
      <xdr:colOff>225557</xdr:colOff>
      <xdr:row>53</xdr:row>
      <xdr:rowOff>151011</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075" y="5067319"/>
          <a:ext cx="5492882" cy="3560942"/>
        </a:xfrm>
        <a:prstGeom prst="rect">
          <a:avLst/>
        </a:prstGeom>
      </xdr:spPr>
    </xdr:pic>
    <xdr:clientData/>
  </xdr:twoCellAnchor>
  <xdr:twoCellAnchor>
    <xdr:from>
      <xdr:col>2</xdr:col>
      <xdr:colOff>142875</xdr:colOff>
      <xdr:row>7</xdr:row>
      <xdr:rowOff>95250</xdr:rowOff>
    </xdr:from>
    <xdr:to>
      <xdr:col>3</xdr:col>
      <xdr:colOff>571500</xdr:colOff>
      <xdr:row>9</xdr:row>
      <xdr:rowOff>104775</xdr:rowOff>
    </xdr:to>
    <xdr:sp macro="" textlink="">
      <xdr:nvSpPr>
        <xdr:cNvPr id="4" name="正方形/長方形 3"/>
        <xdr:cNvSpPr/>
      </xdr:nvSpPr>
      <xdr:spPr>
        <a:xfrm>
          <a:off x="1362075" y="1381125"/>
          <a:ext cx="1038225"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561976</xdr:colOff>
      <xdr:row>44</xdr:row>
      <xdr:rowOff>38101</xdr:rowOff>
    </xdr:from>
    <xdr:to>
      <xdr:col>3</xdr:col>
      <xdr:colOff>600076</xdr:colOff>
      <xdr:row>45</xdr:row>
      <xdr:rowOff>57151</xdr:rowOff>
    </xdr:to>
    <xdr:sp macro="" textlink="">
      <xdr:nvSpPr>
        <xdr:cNvPr id="5" name="正方形/長方形 4"/>
        <xdr:cNvSpPr/>
      </xdr:nvSpPr>
      <xdr:spPr>
        <a:xfrm>
          <a:off x="1781176" y="7143751"/>
          <a:ext cx="64770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19051</xdr:colOff>
      <xdr:row>44</xdr:row>
      <xdr:rowOff>38101</xdr:rowOff>
    </xdr:from>
    <xdr:to>
      <xdr:col>5</xdr:col>
      <xdr:colOff>57151</xdr:colOff>
      <xdr:row>45</xdr:row>
      <xdr:rowOff>57151</xdr:rowOff>
    </xdr:to>
    <xdr:sp macro="" textlink="">
      <xdr:nvSpPr>
        <xdr:cNvPr id="6" name="正方形/長方形 5"/>
        <xdr:cNvSpPr/>
      </xdr:nvSpPr>
      <xdr:spPr>
        <a:xfrm>
          <a:off x="2457451" y="7143751"/>
          <a:ext cx="647700"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85726</xdr:colOff>
      <xdr:row>45</xdr:row>
      <xdr:rowOff>1</xdr:rowOff>
    </xdr:from>
    <xdr:to>
      <xdr:col>6</xdr:col>
      <xdr:colOff>47625</xdr:colOff>
      <xdr:row>45</xdr:row>
      <xdr:rowOff>114300</xdr:rowOff>
    </xdr:to>
    <xdr:sp macro="" textlink="">
      <xdr:nvSpPr>
        <xdr:cNvPr id="7" name="正方形/長方形 6"/>
        <xdr:cNvSpPr/>
      </xdr:nvSpPr>
      <xdr:spPr>
        <a:xfrm>
          <a:off x="3133726" y="7258051"/>
          <a:ext cx="571499" cy="114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209567</xdr:colOff>
      <xdr:row>65</xdr:row>
      <xdr:rowOff>66681</xdr:rowOff>
    </xdr:from>
    <xdr:to>
      <xdr:col>9</xdr:col>
      <xdr:colOff>296069</xdr:colOff>
      <xdr:row>95</xdr:row>
      <xdr:rowOff>2540</xdr:rowOff>
    </xdr:to>
    <xdr:pic>
      <xdr:nvPicPr>
        <xdr:cNvPr id="8" name="図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9567" y="10553706"/>
          <a:ext cx="5572902" cy="4507859"/>
        </a:xfrm>
        <a:prstGeom prst="rect">
          <a:avLst/>
        </a:prstGeom>
      </xdr:spPr>
    </xdr:pic>
    <xdr:clientData/>
  </xdr:twoCellAnchor>
  <xdr:twoCellAnchor>
    <xdr:from>
      <xdr:col>1</xdr:col>
      <xdr:colOff>495301</xdr:colOff>
      <xdr:row>68</xdr:row>
      <xdr:rowOff>76201</xdr:rowOff>
    </xdr:from>
    <xdr:to>
      <xdr:col>3</xdr:col>
      <xdr:colOff>28575</xdr:colOff>
      <xdr:row>70</xdr:row>
      <xdr:rowOff>9525</xdr:rowOff>
    </xdr:to>
    <xdr:sp macro="" textlink="">
      <xdr:nvSpPr>
        <xdr:cNvPr id="9" name="正方形/長方形 8"/>
        <xdr:cNvSpPr/>
      </xdr:nvSpPr>
      <xdr:spPr>
        <a:xfrm>
          <a:off x="1104901" y="11020426"/>
          <a:ext cx="752474" cy="2381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219076</xdr:colOff>
      <xdr:row>71</xdr:row>
      <xdr:rowOff>142876</xdr:rowOff>
    </xdr:from>
    <xdr:to>
      <xdr:col>7</xdr:col>
      <xdr:colOff>114300</xdr:colOff>
      <xdr:row>72</xdr:row>
      <xdr:rowOff>133350</xdr:rowOff>
    </xdr:to>
    <xdr:sp macro="" textlink="">
      <xdr:nvSpPr>
        <xdr:cNvPr id="10" name="正方形/長方形 9"/>
        <xdr:cNvSpPr/>
      </xdr:nvSpPr>
      <xdr:spPr>
        <a:xfrm>
          <a:off x="3876676" y="11544301"/>
          <a:ext cx="504824" cy="1428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361961</xdr:colOff>
      <xdr:row>90</xdr:row>
      <xdr:rowOff>138975</xdr:rowOff>
    </xdr:from>
    <xdr:to>
      <xdr:col>9</xdr:col>
      <xdr:colOff>182203</xdr:colOff>
      <xdr:row>118</xdr:row>
      <xdr:rowOff>66273</xdr:rowOff>
    </xdr:to>
    <xdr:pic>
      <xdr:nvPicPr>
        <xdr:cNvPr id="11" name="図 10"/>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2238" b="32238"/>
        <a:stretch/>
      </xdr:blipFill>
      <xdr:spPr>
        <a:xfrm>
          <a:off x="361961" y="14436000"/>
          <a:ext cx="5306642" cy="4594548"/>
        </a:xfrm>
        <a:prstGeom prst="rect">
          <a:avLst/>
        </a:prstGeom>
      </xdr:spPr>
    </xdr:pic>
    <xdr:clientData/>
  </xdr:twoCellAnchor>
  <xdr:twoCellAnchor>
    <xdr:from>
      <xdr:col>5</xdr:col>
      <xdr:colOff>238126</xdr:colOff>
      <xdr:row>107</xdr:row>
      <xdr:rowOff>47625</xdr:rowOff>
    </xdr:from>
    <xdr:to>
      <xdr:col>5</xdr:col>
      <xdr:colOff>514350</xdr:colOff>
      <xdr:row>108</xdr:row>
      <xdr:rowOff>47624</xdr:rowOff>
    </xdr:to>
    <xdr:sp macro="" textlink="">
      <xdr:nvSpPr>
        <xdr:cNvPr id="12" name="正方形/長方形 11"/>
        <xdr:cNvSpPr/>
      </xdr:nvSpPr>
      <xdr:spPr>
        <a:xfrm>
          <a:off x="3286126" y="17335500"/>
          <a:ext cx="276224" cy="1523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295284</xdr:colOff>
      <xdr:row>3</xdr:row>
      <xdr:rowOff>28594</xdr:rowOff>
    </xdr:from>
    <xdr:to>
      <xdr:col>9</xdr:col>
      <xdr:colOff>376071</xdr:colOff>
      <xdr:row>30</xdr:row>
      <xdr:rowOff>80610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84" y="704869"/>
          <a:ext cx="5567187" cy="4166816"/>
        </a:xfrm>
        <a:prstGeom prst="rect">
          <a:avLst/>
        </a:prstGeom>
      </xdr:spPr>
    </xdr:pic>
    <xdr:clientData/>
  </xdr:twoCellAnchor>
  <xdr:twoCellAnchor>
    <xdr:from>
      <xdr:col>3</xdr:col>
      <xdr:colOff>381000</xdr:colOff>
      <xdr:row>6</xdr:row>
      <xdr:rowOff>57151</xdr:rowOff>
    </xdr:from>
    <xdr:to>
      <xdr:col>5</xdr:col>
      <xdr:colOff>28575</xdr:colOff>
      <xdr:row>8</xdr:row>
      <xdr:rowOff>19051</xdr:rowOff>
    </xdr:to>
    <xdr:sp macro="" textlink="">
      <xdr:nvSpPr>
        <xdr:cNvPr id="3" name="正方形/長方形 2"/>
        <xdr:cNvSpPr/>
      </xdr:nvSpPr>
      <xdr:spPr>
        <a:xfrm>
          <a:off x="2209800" y="1190626"/>
          <a:ext cx="866775" cy="2667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400050</xdr:colOff>
      <xdr:row>19</xdr:row>
      <xdr:rowOff>1</xdr:rowOff>
    </xdr:from>
    <xdr:to>
      <xdr:col>2</xdr:col>
      <xdr:colOff>323850</xdr:colOff>
      <xdr:row>20</xdr:row>
      <xdr:rowOff>104775</xdr:rowOff>
    </xdr:to>
    <xdr:sp macro="" textlink="">
      <xdr:nvSpPr>
        <xdr:cNvPr id="4" name="正方形/長方形 3"/>
        <xdr:cNvSpPr/>
      </xdr:nvSpPr>
      <xdr:spPr>
        <a:xfrm>
          <a:off x="400050" y="3114676"/>
          <a:ext cx="1143000" cy="2571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457204</xdr:colOff>
      <xdr:row>33</xdr:row>
      <xdr:rowOff>28594</xdr:rowOff>
    </xdr:from>
    <xdr:to>
      <xdr:col>9</xdr:col>
      <xdr:colOff>337938</xdr:colOff>
      <xdr:row>60</xdr:row>
      <xdr:rowOff>126337</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4" y="5457844"/>
          <a:ext cx="5367134" cy="4212543"/>
        </a:xfrm>
        <a:prstGeom prst="rect">
          <a:avLst/>
        </a:prstGeom>
      </xdr:spPr>
    </xdr:pic>
    <xdr:clientData/>
  </xdr:twoCellAnchor>
  <xdr:twoCellAnchor>
    <xdr:from>
      <xdr:col>1</xdr:col>
      <xdr:colOff>0</xdr:colOff>
      <xdr:row>42</xdr:row>
      <xdr:rowOff>1</xdr:rowOff>
    </xdr:from>
    <xdr:to>
      <xdr:col>2</xdr:col>
      <xdr:colOff>200025</xdr:colOff>
      <xdr:row>43</xdr:row>
      <xdr:rowOff>66675</xdr:rowOff>
    </xdr:to>
    <xdr:sp macro="" textlink="">
      <xdr:nvSpPr>
        <xdr:cNvPr id="6" name="正方形/長方形 5"/>
        <xdr:cNvSpPr/>
      </xdr:nvSpPr>
      <xdr:spPr>
        <a:xfrm>
          <a:off x="609600" y="6800851"/>
          <a:ext cx="809625" cy="2190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285750</xdr:colOff>
      <xdr:row>53</xdr:row>
      <xdr:rowOff>85726</xdr:rowOff>
    </xdr:from>
    <xdr:to>
      <xdr:col>5</xdr:col>
      <xdr:colOff>485775</xdr:colOff>
      <xdr:row>54</xdr:row>
      <xdr:rowOff>47625</xdr:rowOff>
    </xdr:to>
    <xdr:sp macro="" textlink="">
      <xdr:nvSpPr>
        <xdr:cNvPr id="7" name="正方形/長方形 6"/>
        <xdr:cNvSpPr/>
      </xdr:nvSpPr>
      <xdr:spPr>
        <a:xfrm>
          <a:off x="3333750" y="8562976"/>
          <a:ext cx="200025" cy="114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352427</xdr:colOff>
      <xdr:row>65</xdr:row>
      <xdr:rowOff>19060</xdr:rowOff>
    </xdr:from>
    <xdr:to>
      <xdr:col>9</xdr:col>
      <xdr:colOff>187435</xdr:colOff>
      <xdr:row>92</xdr:row>
      <xdr:rowOff>82508</xdr:rowOff>
    </xdr:to>
    <xdr:pic>
      <xdr:nvPicPr>
        <xdr:cNvPr id="8" name="図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2427" y="10506085"/>
          <a:ext cx="5321408" cy="4178248"/>
        </a:xfrm>
        <a:prstGeom prst="rect">
          <a:avLst/>
        </a:prstGeom>
      </xdr:spPr>
    </xdr:pic>
    <xdr:clientData/>
  </xdr:twoCellAnchor>
  <xdr:twoCellAnchor>
    <xdr:from>
      <xdr:col>1</xdr:col>
      <xdr:colOff>504825</xdr:colOff>
      <xdr:row>79</xdr:row>
      <xdr:rowOff>57151</xdr:rowOff>
    </xdr:from>
    <xdr:to>
      <xdr:col>2</xdr:col>
      <xdr:colOff>266700</xdr:colOff>
      <xdr:row>80</xdr:row>
      <xdr:rowOff>76200</xdr:rowOff>
    </xdr:to>
    <xdr:sp macro="" textlink="">
      <xdr:nvSpPr>
        <xdr:cNvPr id="9" name="正方形/長方形 8"/>
        <xdr:cNvSpPr/>
      </xdr:nvSpPr>
      <xdr:spPr>
        <a:xfrm>
          <a:off x="1114425" y="12677776"/>
          <a:ext cx="371475" cy="1714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409592</xdr:colOff>
      <xdr:row>95</xdr:row>
      <xdr:rowOff>19065</xdr:rowOff>
    </xdr:from>
    <xdr:to>
      <xdr:col>9</xdr:col>
      <xdr:colOff>238884</xdr:colOff>
      <xdr:row>122</xdr:row>
      <xdr:rowOff>99661</xdr:rowOff>
    </xdr:to>
    <xdr:pic>
      <xdr:nvPicPr>
        <xdr:cNvPr id="10" name="図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9592" y="15259065"/>
          <a:ext cx="5315692" cy="4195396"/>
        </a:xfrm>
        <a:prstGeom prst="rect">
          <a:avLst/>
        </a:prstGeom>
      </xdr:spPr>
    </xdr:pic>
    <xdr:clientData/>
  </xdr:twoCellAnchor>
  <xdr:twoCellAnchor>
    <xdr:from>
      <xdr:col>2</xdr:col>
      <xdr:colOff>190500</xdr:colOff>
      <xdr:row>103</xdr:row>
      <xdr:rowOff>123826</xdr:rowOff>
    </xdr:from>
    <xdr:to>
      <xdr:col>3</xdr:col>
      <xdr:colOff>333375</xdr:colOff>
      <xdr:row>105</xdr:row>
      <xdr:rowOff>28575</xdr:rowOff>
    </xdr:to>
    <xdr:sp macro="" textlink="">
      <xdr:nvSpPr>
        <xdr:cNvPr id="11" name="正方形/長方形 10"/>
        <xdr:cNvSpPr/>
      </xdr:nvSpPr>
      <xdr:spPr>
        <a:xfrm>
          <a:off x="1409700" y="16583026"/>
          <a:ext cx="752475" cy="2095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47625</xdr:colOff>
      <xdr:row>107</xdr:row>
      <xdr:rowOff>104777</xdr:rowOff>
    </xdr:from>
    <xdr:to>
      <xdr:col>1</xdr:col>
      <xdr:colOff>457200</xdr:colOff>
      <xdr:row>108</xdr:row>
      <xdr:rowOff>76201</xdr:rowOff>
    </xdr:to>
    <xdr:sp macro="" textlink="">
      <xdr:nvSpPr>
        <xdr:cNvPr id="12" name="正方形/長方形 11"/>
        <xdr:cNvSpPr/>
      </xdr:nvSpPr>
      <xdr:spPr>
        <a:xfrm>
          <a:off x="657225" y="17173577"/>
          <a:ext cx="409575" cy="1238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116</xdr:row>
      <xdr:rowOff>28577</xdr:rowOff>
    </xdr:from>
    <xdr:to>
      <xdr:col>2</xdr:col>
      <xdr:colOff>133350</xdr:colOff>
      <xdr:row>117</xdr:row>
      <xdr:rowOff>0</xdr:rowOff>
    </xdr:to>
    <xdr:sp macro="" textlink="">
      <xdr:nvSpPr>
        <xdr:cNvPr id="13" name="正方形/長方形 12"/>
        <xdr:cNvSpPr/>
      </xdr:nvSpPr>
      <xdr:spPr>
        <a:xfrm>
          <a:off x="666750" y="18468977"/>
          <a:ext cx="685800" cy="1238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409587</xdr:colOff>
      <xdr:row>128</xdr:row>
      <xdr:rowOff>28589</xdr:rowOff>
    </xdr:from>
    <xdr:to>
      <xdr:col>9</xdr:col>
      <xdr:colOff>250310</xdr:colOff>
      <xdr:row>155</xdr:row>
      <xdr:rowOff>97753</xdr:rowOff>
    </xdr:to>
    <xdr:pic>
      <xdr:nvPicPr>
        <xdr:cNvPr id="14" name="図 1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9587" y="20478764"/>
          <a:ext cx="5327123" cy="4183964"/>
        </a:xfrm>
        <a:prstGeom prst="rect">
          <a:avLst/>
        </a:prstGeom>
      </xdr:spPr>
    </xdr:pic>
    <xdr:clientData/>
  </xdr:twoCellAnchor>
  <xdr:twoCellAnchor>
    <xdr:from>
      <xdr:col>3</xdr:col>
      <xdr:colOff>447674</xdr:colOff>
      <xdr:row>136</xdr:row>
      <xdr:rowOff>133352</xdr:rowOff>
    </xdr:from>
    <xdr:to>
      <xdr:col>4</xdr:col>
      <xdr:colOff>609599</xdr:colOff>
      <xdr:row>138</xdr:row>
      <xdr:rowOff>19050</xdr:rowOff>
    </xdr:to>
    <xdr:sp macro="" textlink="">
      <xdr:nvSpPr>
        <xdr:cNvPr id="15" name="正方形/長方形 14"/>
        <xdr:cNvSpPr/>
      </xdr:nvSpPr>
      <xdr:spPr>
        <a:xfrm>
          <a:off x="2276474" y="21802727"/>
          <a:ext cx="771525" cy="19049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66674</xdr:colOff>
      <xdr:row>140</xdr:row>
      <xdr:rowOff>9526</xdr:rowOff>
    </xdr:from>
    <xdr:to>
      <xdr:col>4</xdr:col>
      <xdr:colOff>180975</xdr:colOff>
      <xdr:row>143</xdr:row>
      <xdr:rowOff>57149</xdr:rowOff>
    </xdr:to>
    <xdr:sp macro="" textlink="">
      <xdr:nvSpPr>
        <xdr:cNvPr id="16" name="正方形/長方形 15"/>
        <xdr:cNvSpPr/>
      </xdr:nvSpPr>
      <xdr:spPr>
        <a:xfrm>
          <a:off x="676274" y="22288501"/>
          <a:ext cx="1943101" cy="5048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381009</xdr:colOff>
      <xdr:row>158</xdr:row>
      <xdr:rowOff>28580</xdr:rowOff>
    </xdr:from>
    <xdr:to>
      <xdr:col>9</xdr:col>
      <xdr:colOff>244595</xdr:colOff>
      <xdr:row>183</xdr:row>
      <xdr:rowOff>99607</xdr:rowOff>
    </xdr:to>
    <xdr:pic>
      <xdr:nvPicPr>
        <xdr:cNvPr id="17" name="図 1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009" y="25231730"/>
          <a:ext cx="5349986" cy="3881027"/>
        </a:xfrm>
        <a:prstGeom prst="rect">
          <a:avLst/>
        </a:prstGeom>
      </xdr:spPr>
    </xdr:pic>
    <xdr:clientData/>
  </xdr:twoCellAnchor>
  <xdr:twoCellAnchor>
    <xdr:from>
      <xdr:col>6</xdr:col>
      <xdr:colOff>542924</xdr:colOff>
      <xdr:row>137</xdr:row>
      <xdr:rowOff>9526</xdr:rowOff>
    </xdr:from>
    <xdr:to>
      <xdr:col>9</xdr:col>
      <xdr:colOff>142875</xdr:colOff>
      <xdr:row>138</xdr:row>
      <xdr:rowOff>142875</xdr:rowOff>
    </xdr:to>
    <xdr:sp macro="" textlink="">
      <xdr:nvSpPr>
        <xdr:cNvPr id="18" name="正方形/長方形 17"/>
        <xdr:cNvSpPr/>
      </xdr:nvSpPr>
      <xdr:spPr>
        <a:xfrm>
          <a:off x="4200524" y="22002751"/>
          <a:ext cx="1428751" cy="2857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167</xdr:row>
      <xdr:rowOff>9526</xdr:rowOff>
    </xdr:from>
    <xdr:to>
      <xdr:col>2</xdr:col>
      <xdr:colOff>581026</xdr:colOff>
      <xdr:row>183</xdr:row>
      <xdr:rowOff>85725</xdr:rowOff>
    </xdr:to>
    <xdr:sp macro="" textlink="">
      <xdr:nvSpPr>
        <xdr:cNvPr id="19" name="正方形/長方形 18"/>
        <xdr:cNvSpPr/>
      </xdr:nvSpPr>
      <xdr:spPr>
        <a:xfrm>
          <a:off x="419100" y="26755726"/>
          <a:ext cx="1381126" cy="25145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76199</xdr:colOff>
      <xdr:row>165</xdr:row>
      <xdr:rowOff>133351</xdr:rowOff>
    </xdr:from>
    <xdr:to>
      <xdr:col>5</xdr:col>
      <xdr:colOff>276224</xdr:colOff>
      <xdr:row>167</xdr:row>
      <xdr:rowOff>0</xdr:rowOff>
    </xdr:to>
    <xdr:sp macro="" textlink="">
      <xdr:nvSpPr>
        <xdr:cNvPr id="20" name="正方形/長方形 19"/>
        <xdr:cNvSpPr/>
      </xdr:nvSpPr>
      <xdr:spPr>
        <a:xfrm>
          <a:off x="1904999" y="26574751"/>
          <a:ext cx="1419225" cy="1714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1238250</xdr:colOff>
      <xdr:row>1</xdr:row>
      <xdr:rowOff>127000</xdr:rowOff>
    </xdr:from>
    <xdr:to>
      <xdr:col>6</xdr:col>
      <xdr:colOff>682624</xdr:colOff>
      <xdr:row>4</xdr:row>
      <xdr:rowOff>238126</xdr:rowOff>
    </xdr:to>
    <xdr:sp macro="" textlink="">
      <xdr:nvSpPr>
        <xdr:cNvPr id="2" name="テキスト ボックス 1"/>
        <xdr:cNvSpPr txBox="1"/>
      </xdr:nvSpPr>
      <xdr:spPr>
        <a:xfrm>
          <a:off x="3190875" y="365125"/>
          <a:ext cx="4159249" cy="746126"/>
        </a:xfrm>
        <a:prstGeom prst="rect">
          <a:avLst/>
        </a:prstGeom>
        <a:solidFill>
          <a:sysClr val="window" lastClr="FFFFFF"/>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現場作業日の温度を記入</a:t>
          </a:r>
          <a:endParaRPr kumimoji="1" lang="en-US" altLang="ja-JP" sz="1400"/>
        </a:p>
        <a:p>
          <a:pPr algn="ctr"/>
          <a:r>
            <a:rPr kumimoji="1" lang="ja-JP" altLang="en-US" sz="1400"/>
            <a:t>対象工期外・休工日には入力しないこと</a:t>
          </a:r>
        </a:p>
      </xdr:txBody>
    </xdr:sp>
    <xdr:clientData/>
  </xdr:twoCellAnchor>
  <xdr:twoCellAnchor>
    <xdr:from>
      <xdr:col>3</xdr:col>
      <xdr:colOff>1349376</xdr:colOff>
      <xdr:row>5</xdr:row>
      <xdr:rowOff>15875</xdr:rowOff>
    </xdr:from>
    <xdr:to>
      <xdr:col>4</xdr:col>
      <xdr:colOff>714375</xdr:colOff>
      <xdr:row>6</xdr:row>
      <xdr:rowOff>47625</xdr:rowOff>
    </xdr:to>
    <xdr:cxnSp macro="">
      <xdr:nvCxnSpPr>
        <xdr:cNvPr id="3" name="直線矢印コネクタ 2"/>
        <xdr:cNvCxnSpPr/>
      </xdr:nvCxnSpPr>
      <xdr:spPr>
        <a:xfrm flipH="1">
          <a:off x="3302001" y="1143000"/>
          <a:ext cx="936624" cy="285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619126</xdr:colOff>
      <xdr:row>5</xdr:row>
      <xdr:rowOff>15875</xdr:rowOff>
    </xdr:from>
    <xdr:to>
      <xdr:col>4</xdr:col>
      <xdr:colOff>714375</xdr:colOff>
      <xdr:row>6</xdr:row>
      <xdr:rowOff>111125</xdr:rowOff>
    </xdr:to>
    <xdr:cxnSp macro="">
      <xdr:nvCxnSpPr>
        <xdr:cNvPr id="4" name="直線矢印コネクタ 3"/>
        <xdr:cNvCxnSpPr/>
      </xdr:nvCxnSpPr>
      <xdr:spPr>
        <a:xfrm flipH="1">
          <a:off x="4143376" y="1143000"/>
          <a:ext cx="95249" cy="349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920750</xdr:colOff>
      <xdr:row>36</xdr:row>
      <xdr:rowOff>95250</xdr:rowOff>
    </xdr:from>
    <xdr:ext cx="1826141" cy="435697"/>
    <xdr:sp macro="" textlink="">
      <xdr:nvSpPr>
        <xdr:cNvPr id="5" name="テキスト ボックス 4"/>
        <xdr:cNvSpPr txBox="1"/>
      </xdr:nvSpPr>
      <xdr:spPr>
        <a:xfrm>
          <a:off x="6016625" y="8743950"/>
          <a:ext cx="1826141" cy="435697"/>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各月の真夏日日数</a:t>
          </a:r>
        </a:p>
      </xdr:txBody>
    </xdr:sp>
    <xdr:clientData/>
  </xdr:oneCellAnchor>
  <xdr:twoCellAnchor>
    <xdr:from>
      <xdr:col>4</xdr:col>
      <xdr:colOff>1317625</xdr:colOff>
      <xdr:row>38</xdr:row>
      <xdr:rowOff>31751</xdr:rowOff>
    </xdr:from>
    <xdr:to>
      <xdr:col>6</xdr:col>
      <xdr:colOff>476250</xdr:colOff>
      <xdr:row>40</xdr:row>
      <xdr:rowOff>174626</xdr:rowOff>
    </xdr:to>
    <xdr:sp macro="" textlink="">
      <xdr:nvSpPr>
        <xdr:cNvPr id="6" name="正方形/長方形 5"/>
        <xdr:cNvSpPr/>
      </xdr:nvSpPr>
      <xdr:spPr>
        <a:xfrm>
          <a:off x="4841875" y="9156701"/>
          <a:ext cx="2301875"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142874</xdr:colOff>
      <xdr:row>7</xdr:row>
      <xdr:rowOff>222250</xdr:rowOff>
    </xdr:from>
    <xdr:to>
      <xdr:col>12</xdr:col>
      <xdr:colOff>333375</xdr:colOff>
      <xdr:row>8</xdr:row>
      <xdr:rowOff>127000</xdr:rowOff>
    </xdr:to>
    <xdr:sp macro="" textlink="">
      <xdr:nvSpPr>
        <xdr:cNvPr id="7" name="テキスト ボックス 6"/>
        <xdr:cNvSpPr txBox="1"/>
      </xdr:nvSpPr>
      <xdr:spPr>
        <a:xfrm>
          <a:off x="9220199" y="1727200"/>
          <a:ext cx="2867026" cy="3810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西暦および月を入力</a:t>
          </a:r>
        </a:p>
      </xdr:txBody>
    </xdr:sp>
    <xdr:clientData/>
  </xdr:twoCellAnchor>
  <xdr:twoCellAnchor>
    <xdr:from>
      <xdr:col>10</xdr:col>
      <xdr:colOff>428625</xdr:colOff>
      <xdr:row>5</xdr:row>
      <xdr:rowOff>127000</xdr:rowOff>
    </xdr:from>
    <xdr:to>
      <xdr:col>10</xdr:col>
      <xdr:colOff>428625</xdr:colOff>
      <xdr:row>7</xdr:row>
      <xdr:rowOff>127000</xdr:rowOff>
    </xdr:to>
    <xdr:cxnSp macro="">
      <xdr:nvCxnSpPr>
        <xdr:cNvPr id="8" name="直線矢印コネクタ 7"/>
        <xdr:cNvCxnSpPr/>
      </xdr:nvCxnSpPr>
      <xdr:spPr>
        <a:xfrm flipV="1">
          <a:off x="10715625" y="1241425"/>
          <a:ext cx="0" cy="390525"/>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defaultRowHeight="12" x14ac:dyDescent="0.15"/>
  <cols>
    <col min="2" max="2" width="59.140625" bestFit="1" customWidth="1"/>
  </cols>
  <sheetData>
    <row r="1" spans="1:2" ht="20.100000000000001" customHeight="1" x14ac:dyDescent="0.15">
      <c r="A1" s="87" t="s">
        <v>142</v>
      </c>
      <c r="B1" s="87"/>
    </row>
    <row r="2" spans="1:2" ht="20.100000000000001" customHeight="1" x14ac:dyDescent="0.15">
      <c r="A2" s="85" t="s">
        <v>122</v>
      </c>
      <c r="B2" s="83" t="s">
        <v>131</v>
      </c>
    </row>
    <row r="3" spans="1:2" ht="20.100000000000001" customHeight="1" x14ac:dyDescent="0.15">
      <c r="A3" s="86"/>
      <c r="B3" s="84" t="s">
        <v>133</v>
      </c>
    </row>
    <row r="4" spans="1:2" ht="20.100000000000001" customHeight="1" x14ac:dyDescent="0.15">
      <c r="A4" s="85" t="s">
        <v>123</v>
      </c>
      <c r="B4" s="83" t="s">
        <v>130</v>
      </c>
    </row>
    <row r="5" spans="1:2" ht="20.100000000000001" customHeight="1" x14ac:dyDescent="0.15">
      <c r="A5" s="86"/>
      <c r="B5" s="84" t="s">
        <v>132</v>
      </c>
    </row>
    <row r="6" spans="1:2" ht="20.100000000000001" customHeight="1" x14ac:dyDescent="0.15">
      <c r="A6" s="85" t="s">
        <v>124</v>
      </c>
      <c r="B6" s="83" t="s">
        <v>134</v>
      </c>
    </row>
    <row r="7" spans="1:2" ht="20.100000000000001" customHeight="1" x14ac:dyDescent="0.15">
      <c r="A7" s="86"/>
      <c r="B7" s="84" t="s">
        <v>135</v>
      </c>
    </row>
    <row r="8" spans="1:2" ht="20.100000000000001" customHeight="1" x14ac:dyDescent="0.15">
      <c r="A8" s="85" t="s">
        <v>125</v>
      </c>
      <c r="B8" s="83" t="s">
        <v>136</v>
      </c>
    </row>
    <row r="9" spans="1:2" ht="20.100000000000001" customHeight="1" x14ac:dyDescent="0.15">
      <c r="A9" s="86"/>
      <c r="B9" s="84" t="s">
        <v>137</v>
      </c>
    </row>
    <row r="10" spans="1:2" ht="20.100000000000001" customHeight="1" x14ac:dyDescent="0.15">
      <c r="A10" s="85" t="s">
        <v>126</v>
      </c>
      <c r="B10" s="83" t="s">
        <v>59</v>
      </c>
    </row>
    <row r="11" spans="1:2" ht="20.100000000000001" customHeight="1" x14ac:dyDescent="0.15">
      <c r="A11" s="85" t="s">
        <v>127</v>
      </c>
      <c r="B11" s="83" t="s">
        <v>61</v>
      </c>
    </row>
    <row r="12" spans="1:2" ht="20.100000000000001" customHeight="1" x14ac:dyDescent="0.15">
      <c r="A12" s="85" t="s">
        <v>128</v>
      </c>
      <c r="B12" s="83" t="s">
        <v>138</v>
      </c>
    </row>
    <row r="13" spans="1:2" ht="20.100000000000001" customHeight="1" x14ac:dyDescent="0.15">
      <c r="A13" s="86"/>
      <c r="B13" s="84" t="s">
        <v>141</v>
      </c>
    </row>
    <row r="14" spans="1:2" ht="20.100000000000001" customHeight="1" x14ac:dyDescent="0.15">
      <c r="A14" s="85" t="s">
        <v>129</v>
      </c>
      <c r="B14" s="83" t="s">
        <v>139</v>
      </c>
    </row>
    <row r="15" spans="1:2" ht="20.100000000000001" customHeight="1" x14ac:dyDescent="0.15">
      <c r="A15" s="86"/>
      <c r="B15" s="84" t="s">
        <v>140</v>
      </c>
    </row>
  </sheetData>
  <mergeCells count="1">
    <mergeCell ref="A1:B1"/>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heetViews>
  <sheetFormatPr defaultRowHeight="18.75" x14ac:dyDescent="0.15"/>
  <cols>
    <col min="1" max="1" width="5" style="38" customWidth="1"/>
    <col min="2" max="2" width="10.5703125" style="38" bestFit="1" customWidth="1"/>
    <col min="3" max="3" width="3.85546875" style="38" bestFit="1" customWidth="1"/>
    <col min="4" max="4" width="14.85546875" style="38" bestFit="1" customWidth="1"/>
    <col min="5" max="16384" width="9.140625" style="38"/>
  </cols>
  <sheetData>
    <row r="1" spans="1:4" ht="19.5" thickBot="1" x14ac:dyDescent="0.2"/>
    <row r="2" spans="1:4" ht="18.75" customHeight="1" x14ac:dyDescent="0.15">
      <c r="A2" s="178" t="s">
        <v>92</v>
      </c>
      <c r="B2" s="73">
        <v>43219</v>
      </c>
      <c r="C2" s="73" t="str">
        <f>TEXT(B2,"aaa")</f>
        <v>日</v>
      </c>
      <c r="D2" s="74" t="s">
        <v>93</v>
      </c>
    </row>
    <row r="3" spans="1:4" x14ac:dyDescent="0.15">
      <c r="A3" s="179"/>
      <c r="B3" s="75">
        <v>43220</v>
      </c>
      <c r="C3" s="75" t="str">
        <f t="shared" ref="C3:C60" si="0">TEXT(B3,"aaa")</f>
        <v>月</v>
      </c>
      <c r="D3" s="76" t="s">
        <v>94</v>
      </c>
    </row>
    <row r="4" spans="1:4" x14ac:dyDescent="0.15">
      <c r="A4" s="179"/>
      <c r="B4" s="75">
        <v>43223</v>
      </c>
      <c r="C4" s="75" t="str">
        <f t="shared" si="0"/>
        <v>木</v>
      </c>
      <c r="D4" s="76" t="s">
        <v>95</v>
      </c>
    </row>
    <row r="5" spans="1:4" x14ac:dyDescent="0.15">
      <c r="A5" s="179"/>
      <c r="B5" s="75">
        <v>43224</v>
      </c>
      <c r="C5" s="75" t="str">
        <f t="shared" si="0"/>
        <v>金</v>
      </c>
      <c r="D5" s="76" t="s">
        <v>96</v>
      </c>
    </row>
    <row r="6" spans="1:4" x14ac:dyDescent="0.15">
      <c r="A6" s="179"/>
      <c r="B6" s="75">
        <v>43225</v>
      </c>
      <c r="C6" s="75" t="str">
        <f t="shared" si="0"/>
        <v>土</v>
      </c>
      <c r="D6" s="76" t="s">
        <v>97</v>
      </c>
    </row>
    <row r="7" spans="1:4" x14ac:dyDescent="0.15">
      <c r="A7" s="179"/>
      <c r="B7" s="75">
        <v>43297</v>
      </c>
      <c r="C7" s="75" t="str">
        <f t="shared" si="0"/>
        <v>月</v>
      </c>
      <c r="D7" s="76" t="s">
        <v>98</v>
      </c>
    </row>
    <row r="8" spans="1:4" x14ac:dyDescent="0.15">
      <c r="A8" s="179"/>
      <c r="B8" s="75">
        <v>43323</v>
      </c>
      <c r="C8" s="75" t="str">
        <f t="shared" si="0"/>
        <v>土</v>
      </c>
      <c r="D8" s="76" t="s">
        <v>99</v>
      </c>
    </row>
    <row r="9" spans="1:4" x14ac:dyDescent="0.15">
      <c r="A9" s="179"/>
      <c r="B9" s="75">
        <v>43360</v>
      </c>
      <c r="C9" s="75" t="str">
        <f t="shared" si="0"/>
        <v>月</v>
      </c>
      <c r="D9" s="76" t="s">
        <v>100</v>
      </c>
    </row>
    <row r="10" spans="1:4" x14ac:dyDescent="0.15">
      <c r="A10" s="179"/>
      <c r="B10" s="75">
        <v>43366</v>
      </c>
      <c r="C10" s="75" t="str">
        <f t="shared" si="0"/>
        <v>日</v>
      </c>
      <c r="D10" s="76" t="s">
        <v>101</v>
      </c>
    </row>
    <row r="11" spans="1:4" x14ac:dyDescent="0.15">
      <c r="A11" s="179"/>
      <c r="B11" s="75">
        <v>43367</v>
      </c>
      <c r="C11" s="75" t="str">
        <f t="shared" si="0"/>
        <v>月</v>
      </c>
      <c r="D11" s="76" t="s">
        <v>94</v>
      </c>
    </row>
    <row r="12" spans="1:4" x14ac:dyDescent="0.15">
      <c r="A12" s="179"/>
      <c r="B12" s="75">
        <v>43381</v>
      </c>
      <c r="C12" s="75" t="str">
        <f t="shared" si="0"/>
        <v>月</v>
      </c>
      <c r="D12" s="76" t="s">
        <v>102</v>
      </c>
    </row>
    <row r="13" spans="1:4" x14ac:dyDescent="0.15">
      <c r="A13" s="179"/>
      <c r="B13" s="75">
        <v>43407</v>
      </c>
      <c r="C13" s="75" t="str">
        <f t="shared" si="0"/>
        <v>土</v>
      </c>
      <c r="D13" s="76" t="s">
        <v>103</v>
      </c>
    </row>
    <row r="14" spans="1:4" x14ac:dyDescent="0.15">
      <c r="A14" s="179"/>
      <c r="B14" s="75">
        <v>43427</v>
      </c>
      <c r="C14" s="75" t="str">
        <f t="shared" si="0"/>
        <v>金</v>
      </c>
      <c r="D14" s="76" t="s">
        <v>104</v>
      </c>
    </row>
    <row r="15" spans="1:4" x14ac:dyDescent="0.15">
      <c r="A15" s="179"/>
      <c r="B15" s="75">
        <v>43457</v>
      </c>
      <c r="C15" s="75" t="str">
        <f t="shared" si="0"/>
        <v>日</v>
      </c>
      <c r="D15" s="76" t="s">
        <v>105</v>
      </c>
    </row>
    <row r="16" spans="1:4" x14ac:dyDescent="0.15">
      <c r="A16" s="179"/>
      <c r="B16" s="75">
        <v>43458</v>
      </c>
      <c r="C16" s="75" t="str">
        <f t="shared" si="0"/>
        <v>月</v>
      </c>
      <c r="D16" s="76" t="s">
        <v>94</v>
      </c>
    </row>
    <row r="17" spans="1:4" x14ac:dyDescent="0.15">
      <c r="A17" s="179"/>
      <c r="B17" s="75">
        <v>43466</v>
      </c>
      <c r="C17" s="75" t="str">
        <f t="shared" si="0"/>
        <v>火</v>
      </c>
      <c r="D17" s="76" t="s">
        <v>106</v>
      </c>
    </row>
    <row r="18" spans="1:4" x14ac:dyDescent="0.15">
      <c r="A18" s="179"/>
      <c r="B18" s="75">
        <v>43479</v>
      </c>
      <c r="C18" s="75" t="str">
        <f t="shared" si="0"/>
        <v>月</v>
      </c>
      <c r="D18" s="76" t="s">
        <v>107</v>
      </c>
    </row>
    <row r="19" spans="1:4" x14ac:dyDescent="0.15">
      <c r="A19" s="179"/>
      <c r="B19" s="75">
        <v>43507</v>
      </c>
      <c r="C19" s="75" t="str">
        <f t="shared" si="0"/>
        <v>月</v>
      </c>
      <c r="D19" s="76" t="s">
        <v>108</v>
      </c>
    </row>
    <row r="20" spans="1:4" ht="19.5" thickBot="1" x14ac:dyDescent="0.2">
      <c r="A20" s="180"/>
      <c r="B20" s="77">
        <v>43545</v>
      </c>
      <c r="C20" s="77" t="str">
        <f t="shared" si="0"/>
        <v>木</v>
      </c>
      <c r="D20" s="78" t="s">
        <v>109</v>
      </c>
    </row>
    <row r="21" spans="1:4" x14ac:dyDescent="0.15">
      <c r="A21" s="178" t="s">
        <v>110</v>
      </c>
      <c r="B21" s="73">
        <v>43584</v>
      </c>
      <c r="C21" s="73" t="str">
        <f t="shared" si="0"/>
        <v>月</v>
      </c>
      <c r="D21" s="74" t="s">
        <v>93</v>
      </c>
    </row>
    <row r="22" spans="1:4" x14ac:dyDescent="0.15">
      <c r="A22" s="179"/>
      <c r="B22" s="75">
        <v>43585</v>
      </c>
      <c r="C22" s="75" t="str">
        <f t="shared" si="0"/>
        <v>火</v>
      </c>
      <c r="D22" s="76" t="s">
        <v>111</v>
      </c>
    </row>
    <row r="23" spans="1:4" x14ac:dyDescent="0.15">
      <c r="A23" s="179"/>
      <c r="B23" s="75">
        <v>43586</v>
      </c>
      <c r="C23" s="75" t="str">
        <f t="shared" si="0"/>
        <v>水</v>
      </c>
      <c r="D23" s="76" t="s">
        <v>112</v>
      </c>
    </row>
    <row r="24" spans="1:4" x14ac:dyDescent="0.15">
      <c r="A24" s="179"/>
      <c r="B24" s="75">
        <v>43587</v>
      </c>
      <c r="C24" s="75" t="str">
        <f t="shared" si="0"/>
        <v>木</v>
      </c>
      <c r="D24" s="76" t="s">
        <v>111</v>
      </c>
    </row>
    <row r="25" spans="1:4" x14ac:dyDescent="0.15">
      <c r="A25" s="179"/>
      <c r="B25" s="75">
        <v>43588</v>
      </c>
      <c r="C25" s="75" t="str">
        <f t="shared" si="0"/>
        <v>金</v>
      </c>
      <c r="D25" s="76" t="s">
        <v>95</v>
      </c>
    </row>
    <row r="26" spans="1:4" x14ac:dyDescent="0.15">
      <c r="A26" s="179"/>
      <c r="B26" s="75">
        <v>43589</v>
      </c>
      <c r="C26" s="75" t="str">
        <f t="shared" si="0"/>
        <v>土</v>
      </c>
      <c r="D26" s="76" t="s">
        <v>96</v>
      </c>
    </row>
    <row r="27" spans="1:4" x14ac:dyDescent="0.15">
      <c r="A27" s="179"/>
      <c r="B27" s="75">
        <v>43590</v>
      </c>
      <c r="C27" s="75" t="str">
        <f t="shared" si="0"/>
        <v>日</v>
      </c>
      <c r="D27" s="76" t="s">
        <v>97</v>
      </c>
    </row>
    <row r="28" spans="1:4" x14ac:dyDescent="0.15">
      <c r="A28" s="179"/>
      <c r="B28" s="75">
        <v>43591</v>
      </c>
      <c r="C28" s="75" t="str">
        <f t="shared" si="0"/>
        <v>月</v>
      </c>
      <c r="D28" s="76" t="s">
        <v>94</v>
      </c>
    </row>
    <row r="29" spans="1:4" x14ac:dyDescent="0.15">
      <c r="A29" s="179"/>
      <c r="B29" s="75">
        <v>43661</v>
      </c>
      <c r="C29" s="75" t="str">
        <f t="shared" si="0"/>
        <v>月</v>
      </c>
      <c r="D29" s="76" t="s">
        <v>98</v>
      </c>
    </row>
    <row r="30" spans="1:4" x14ac:dyDescent="0.15">
      <c r="A30" s="179"/>
      <c r="B30" s="75">
        <v>43688</v>
      </c>
      <c r="C30" s="75" t="str">
        <f t="shared" si="0"/>
        <v>日</v>
      </c>
      <c r="D30" s="76" t="s">
        <v>99</v>
      </c>
    </row>
    <row r="31" spans="1:4" x14ac:dyDescent="0.15">
      <c r="A31" s="179"/>
      <c r="B31" s="75">
        <v>43689</v>
      </c>
      <c r="C31" s="75" t="str">
        <f t="shared" si="0"/>
        <v>月</v>
      </c>
      <c r="D31" s="76" t="s">
        <v>94</v>
      </c>
    </row>
    <row r="32" spans="1:4" x14ac:dyDescent="0.15">
      <c r="A32" s="179"/>
      <c r="B32" s="75">
        <v>43724</v>
      </c>
      <c r="C32" s="75" t="str">
        <f t="shared" si="0"/>
        <v>月</v>
      </c>
      <c r="D32" s="76" t="s">
        <v>100</v>
      </c>
    </row>
    <row r="33" spans="1:4" x14ac:dyDescent="0.15">
      <c r="A33" s="179"/>
      <c r="B33" s="75">
        <v>43731</v>
      </c>
      <c r="C33" s="75" t="str">
        <f t="shared" si="0"/>
        <v>月</v>
      </c>
      <c r="D33" s="76" t="s">
        <v>101</v>
      </c>
    </row>
    <row r="34" spans="1:4" x14ac:dyDescent="0.15">
      <c r="A34" s="179"/>
      <c r="B34" s="75">
        <v>43752</v>
      </c>
      <c r="C34" s="75" t="str">
        <f t="shared" si="0"/>
        <v>月</v>
      </c>
      <c r="D34" s="76" t="s">
        <v>102</v>
      </c>
    </row>
    <row r="35" spans="1:4" x14ac:dyDescent="0.15">
      <c r="A35" s="179"/>
      <c r="B35" s="75">
        <v>43760</v>
      </c>
      <c r="C35" s="75" t="str">
        <f t="shared" si="0"/>
        <v>火</v>
      </c>
      <c r="D35" s="76" t="s">
        <v>113</v>
      </c>
    </row>
    <row r="36" spans="1:4" x14ac:dyDescent="0.15">
      <c r="A36" s="179"/>
      <c r="B36" s="75">
        <v>43772</v>
      </c>
      <c r="C36" s="75" t="str">
        <f t="shared" si="0"/>
        <v>日</v>
      </c>
      <c r="D36" s="76" t="s">
        <v>103</v>
      </c>
    </row>
    <row r="37" spans="1:4" x14ac:dyDescent="0.15">
      <c r="A37" s="179"/>
      <c r="B37" s="75">
        <v>43773</v>
      </c>
      <c r="C37" s="75" t="str">
        <f t="shared" si="0"/>
        <v>月</v>
      </c>
      <c r="D37" s="76" t="s">
        <v>94</v>
      </c>
    </row>
    <row r="38" spans="1:4" x14ac:dyDescent="0.15">
      <c r="A38" s="179"/>
      <c r="B38" s="75">
        <v>43792</v>
      </c>
      <c r="C38" s="75" t="str">
        <f t="shared" si="0"/>
        <v>土</v>
      </c>
      <c r="D38" s="76" t="s">
        <v>104</v>
      </c>
    </row>
    <row r="39" spans="1:4" x14ac:dyDescent="0.15">
      <c r="A39" s="179"/>
      <c r="B39" s="75">
        <v>43831</v>
      </c>
      <c r="C39" s="75" t="str">
        <f t="shared" si="0"/>
        <v>水</v>
      </c>
      <c r="D39" s="76" t="s">
        <v>106</v>
      </c>
    </row>
    <row r="40" spans="1:4" x14ac:dyDescent="0.15">
      <c r="A40" s="179"/>
      <c r="B40" s="75">
        <v>43843</v>
      </c>
      <c r="C40" s="75" t="str">
        <f t="shared" si="0"/>
        <v>月</v>
      </c>
      <c r="D40" s="76" t="s">
        <v>107</v>
      </c>
    </row>
    <row r="41" spans="1:4" x14ac:dyDescent="0.15">
      <c r="A41" s="179"/>
      <c r="B41" s="75">
        <v>43872</v>
      </c>
      <c r="C41" s="75" t="str">
        <f t="shared" si="0"/>
        <v>火</v>
      </c>
      <c r="D41" s="76" t="s">
        <v>108</v>
      </c>
    </row>
    <row r="42" spans="1:4" x14ac:dyDescent="0.15">
      <c r="A42" s="179"/>
      <c r="B42" s="75">
        <v>43884</v>
      </c>
      <c r="C42" s="75" t="str">
        <f t="shared" si="0"/>
        <v>日</v>
      </c>
      <c r="D42" s="76" t="s">
        <v>105</v>
      </c>
    </row>
    <row r="43" spans="1:4" x14ac:dyDescent="0.15">
      <c r="A43" s="179"/>
      <c r="B43" s="75">
        <v>43885</v>
      </c>
      <c r="C43" s="75" t="str">
        <f t="shared" si="0"/>
        <v>月</v>
      </c>
      <c r="D43" s="76" t="s">
        <v>94</v>
      </c>
    </row>
    <row r="44" spans="1:4" ht="19.5" thickBot="1" x14ac:dyDescent="0.2">
      <c r="A44" s="181"/>
      <c r="B44" s="79">
        <v>43910</v>
      </c>
      <c r="C44" s="79" t="str">
        <f t="shared" si="0"/>
        <v>金</v>
      </c>
      <c r="D44" s="80" t="s">
        <v>109</v>
      </c>
    </row>
    <row r="45" spans="1:4" x14ac:dyDescent="0.15">
      <c r="A45" s="178" t="s">
        <v>114</v>
      </c>
      <c r="B45" s="73">
        <v>43950</v>
      </c>
      <c r="C45" s="73" t="str">
        <f t="shared" si="0"/>
        <v>水</v>
      </c>
      <c r="D45" s="74" t="s">
        <v>93</v>
      </c>
    </row>
    <row r="46" spans="1:4" x14ac:dyDescent="0.15">
      <c r="A46" s="179"/>
      <c r="B46" s="75">
        <v>43954</v>
      </c>
      <c r="C46" s="75" t="str">
        <f t="shared" si="0"/>
        <v>日</v>
      </c>
      <c r="D46" s="76" t="s">
        <v>95</v>
      </c>
    </row>
    <row r="47" spans="1:4" x14ac:dyDescent="0.15">
      <c r="A47" s="179"/>
      <c r="B47" s="75">
        <v>43955</v>
      </c>
      <c r="C47" s="75" t="str">
        <f t="shared" si="0"/>
        <v>月</v>
      </c>
      <c r="D47" s="76" t="s">
        <v>96</v>
      </c>
    </row>
    <row r="48" spans="1:4" x14ac:dyDescent="0.15">
      <c r="A48" s="179"/>
      <c r="B48" s="75">
        <v>43956</v>
      </c>
      <c r="C48" s="75" t="str">
        <f>TEXT(B48,"aaa")</f>
        <v>火</v>
      </c>
      <c r="D48" s="76" t="s">
        <v>97</v>
      </c>
    </row>
    <row r="49" spans="1:5" x14ac:dyDescent="0.15">
      <c r="A49" s="179"/>
      <c r="B49" s="75">
        <v>43957</v>
      </c>
      <c r="C49" s="75" t="str">
        <f>TEXT(B49,"aaa")</f>
        <v>水</v>
      </c>
      <c r="D49" s="76" t="s">
        <v>94</v>
      </c>
    </row>
    <row r="50" spans="1:5" x14ac:dyDescent="0.15">
      <c r="A50" s="179"/>
      <c r="B50" s="75">
        <v>44035</v>
      </c>
      <c r="C50" s="75" t="str">
        <f t="shared" ref="C50" si="1">TEXT(B50,"aaa")</f>
        <v>木</v>
      </c>
      <c r="D50" s="76" t="s">
        <v>98</v>
      </c>
    </row>
    <row r="51" spans="1:5" x14ac:dyDescent="0.15">
      <c r="A51" s="179"/>
      <c r="B51" s="75">
        <v>44036</v>
      </c>
      <c r="C51" s="75" t="str">
        <f t="shared" si="0"/>
        <v>金</v>
      </c>
      <c r="D51" s="76" t="s">
        <v>115</v>
      </c>
    </row>
    <row r="52" spans="1:5" x14ac:dyDescent="0.15">
      <c r="A52" s="179"/>
      <c r="B52" s="75">
        <v>44053</v>
      </c>
      <c r="C52" s="75" t="str">
        <f t="shared" si="0"/>
        <v>月</v>
      </c>
      <c r="D52" s="76" t="s">
        <v>99</v>
      </c>
    </row>
    <row r="53" spans="1:5" x14ac:dyDescent="0.15">
      <c r="A53" s="179"/>
      <c r="B53" s="75">
        <v>44095</v>
      </c>
      <c r="C53" s="75" t="str">
        <f t="shared" si="0"/>
        <v>月</v>
      </c>
      <c r="D53" s="76" t="s">
        <v>100</v>
      </c>
    </row>
    <row r="54" spans="1:5" x14ac:dyDescent="0.15">
      <c r="A54" s="179"/>
      <c r="B54" s="75">
        <v>44096</v>
      </c>
      <c r="C54" s="75" t="str">
        <f t="shared" si="0"/>
        <v>火</v>
      </c>
      <c r="D54" s="76" t="s">
        <v>101</v>
      </c>
    </row>
    <row r="55" spans="1:5" x14ac:dyDescent="0.15">
      <c r="A55" s="179"/>
      <c r="B55" s="75">
        <v>44138</v>
      </c>
      <c r="C55" s="75" t="str">
        <f t="shared" si="0"/>
        <v>火</v>
      </c>
      <c r="D55" s="76" t="s">
        <v>103</v>
      </c>
    </row>
    <row r="56" spans="1:5" x14ac:dyDescent="0.15">
      <c r="A56" s="179"/>
      <c r="B56" s="75">
        <v>44158</v>
      </c>
      <c r="C56" s="75" t="str">
        <f t="shared" si="0"/>
        <v>月</v>
      </c>
      <c r="D56" s="76" t="s">
        <v>104</v>
      </c>
    </row>
    <row r="57" spans="1:5" x14ac:dyDescent="0.15">
      <c r="A57" s="181"/>
      <c r="B57" s="75">
        <v>44197</v>
      </c>
      <c r="C57" s="75" t="str">
        <f t="shared" si="0"/>
        <v>金</v>
      </c>
      <c r="D57" s="76" t="s">
        <v>106</v>
      </c>
    </row>
    <row r="58" spans="1:5" x14ac:dyDescent="0.15">
      <c r="A58" s="181"/>
      <c r="B58" s="75">
        <v>44207</v>
      </c>
      <c r="C58" s="75" t="str">
        <f t="shared" si="0"/>
        <v>月</v>
      </c>
      <c r="D58" s="76" t="s">
        <v>107</v>
      </c>
    </row>
    <row r="59" spans="1:5" x14ac:dyDescent="0.15">
      <c r="A59" s="181"/>
      <c r="B59" s="75">
        <v>44238</v>
      </c>
      <c r="C59" s="75" t="str">
        <f t="shared" si="0"/>
        <v>木</v>
      </c>
      <c r="D59" s="76" t="s">
        <v>108</v>
      </c>
    </row>
    <row r="60" spans="1:5" x14ac:dyDescent="0.15">
      <c r="A60" s="181"/>
      <c r="B60" s="81">
        <v>44276</v>
      </c>
      <c r="C60" s="81" t="str">
        <f t="shared" si="0"/>
        <v>日</v>
      </c>
      <c r="D60" s="82" t="s">
        <v>116</v>
      </c>
      <c r="E60" s="38" t="s">
        <v>117</v>
      </c>
    </row>
    <row r="61" spans="1:5" ht="19.5" thickBot="1" x14ac:dyDescent="0.2">
      <c r="A61" s="180"/>
      <c r="B61" s="77"/>
      <c r="C61" s="77"/>
      <c r="D61" s="78"/>
    </row>
  </sheetData>
  <mergeCells count="3">
    <mergeCell ref="A2:A20"/>
    <mergeCell ref="A21:A44"/>
    <mergeCell ref="A45:A6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topLeftCell="A4"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157" t="s">
        <v>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26.1" customHeight="1" x14ac:dyDescent="0.15">
      <c r="A3" s="158" t="s">
        <v>3</v>
      </c>
      <c r="B3" s="159"/>
      <c r="C3" s="159"/>
      <c r="D3" s="159"/>
      <c r="E3" s="159"/>
      <c r="F3" s="159"/>
      <c r="G3" s="160"/>
      <c r="H3" s="161" t="s">
        <v>52</v>
      </c>
      <c r="I3" s="162"/>
      <c r="J3" s="162"/>
      <c r="K3" s="162"/>
      <c r="L3" s="162"/>
      <c r="M3" s="162"/>
      <c r="N3" s="159" t="s">
        <v>53</v>
      </c>
      <c r="O3" s="159"/>
      <c r="P3" s="163"/>
      <c r="Q3" s="163"/>
      <c r="R3" s="163"/>
      <c r="S3" s="164"/>
      <c r="T3" s="165" t="s">
        <v>6</v>
      </c>
      <c r="U3" s="159"/>
      <c r="V3" s="159"/>
      <c r="W3" s="159"/>
      <c r="X3" s="159"/>
      <c r="Y3" s="166"/>
      <c r="Z3" s="167" t="s">
        <v>7</v>
      </c>
      <c r="AA3" s="168"/>
      <c r="AB3" s="168"/>
      <c r="AC3" s="168"/>
      <c r="AD3" s="168"/>
      <c r="AE3" s="168"/>
      <c r="AF3" s="168"/>
      <c r="AG3" s="168"/>
      <c r="AH3" s="168"/>
      <c r="AI3" s="168"/>
      <c r="AJ3" s="168"/>
      <c r="AK3" s="168"/>
      <c r="AL3" s="168"/>
      <c r="AM3" s="169"/>
    </row>
    <row r="4" spans="1:39" ht="26.1" customHeight="1" x14ac:dyDescent="0.15">
      <c r="A4" s="170" t="s">
        <v>8</v>
      </c>
      <c r="B4" s="171"/>
      <c r="C4" s="171"/>
      <c r="D4" s="171"/>
      <c r="E4" s="171"/>
      <c r="F4" s="171"/>
      <c r="G4" s="172"/>
      <c r="H4" s="173" t="s">
        <v>54</v>
      </c>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5"/>
    </row>
    <row r="5" spans="1:39" ht="26.1" customHeight="1" x14ac:dyDescent="0.15">
      <c r="A5" s="170"/>
      <c r="B5" s="171"/>
      <c r="C5" s="171"/>
      <c r="D5" s="171"/>
      <c r="E5" s="171"/>
      <c r="F5" s="171"/>
      <c r="G5" s="172"/>
      <c r="H5" s="116" t="s">
        <v>10</v>
      </c>
      <c r="I5" s="116"/>
      <c r="J5" s="116"/>
      <c r="K5" s="116"/>
      <c r="L5" s="116"/>
      <c r="M5" s="116"/>
      <c r="N5" s="130" t="s">
        <v>11</v>
      </c>
      <c r="O5" s="130"/>
      <c r="P5" s="176"/>
      <c r="Q5" s="176"/>
      <c r="R5" s="176"/>
      <c r="S5" s="176"/>
      <c r="T5" s="176"/>
      <c r="U5" s="176"/>
      <c r="V5" s="176"/>
      <c r="W5" s="176"/>
      <c r="X5" s="176"/>
      <c r="Y5" s="176"/>
      <c r="Z5" s="176"/>
      <c r="AA5" s="176"/>
      <c r="AB5" s="176"/>
      <c r="AC5" s="176"/>
      <c r="AD5" s="176"/>
      <c r="AE5" s="176"/>
      <c r="AF5" s="176"/>
      <c r="AG5" s="176"/>
      <c r="AH5" s="176"/>
      <c r="AI5" s="176"/>
      <c r="AJ5" s="176"/>
      <c r="AK5" s="176"/>
      <c r="AL5" s="176"/>
      <c r="AM5" s="3" t="s">
        <v>12</v>
      </c>
    </row>
    <row r="6" spans="1:39" ht="26.1" customHeight="1" x14ac:dyDescent="0.15">
      <c r="A6" s="137" t="s">
        <v>13</v>
      </c>
      <c r="B6" s="120"/>
      <c r="C6" s="120"/>
      <c r="D6" s="120"/>
      <c r="E6" s="120"/>
      <c r="F6" s="120"/>
      <c r="G6" s="139"/>
      <c r="H6" s="154" t="s">
        <v>14</v>
      </c>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6"/>
    </row>
    <row r="7" spans="1:39" ht="26.1" customHeight="1" thickBot="1" x14ac:dyDescent="0.2">
      <c r="A7" s="137" t="s">
        <v>55</v>
      </c>
      <c r="B7" s="120"/>
      <c r="C7" s="120"/>
      <c r="D7" s="120"/>
      <c r="E7" s="120"/>
      <c r="F7" s="120"/>
      <c r="G7" s="139"/>
      <c r="H7" s="140" t="s">
        <v>15</v>
      </c>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2"/>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143" t="s">
        <v>56</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143" t="s">
        <v>57</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9"/>
    </row>
    <row r="12" spans="1:39" ht="13.5" customHeight="1" x14ac:dyDescent="0.15">
      <c r="A12" s="7"/>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9"/>
    </row>
    <row r="13" spans="1:39" ht="13.5" customHeight="1" x14ac:dyDescent="0.15">
      <c r="A13" s="7"/>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9"/>
    </row>
    <row r="14" spans="1:39" ht="13.5" customHeight="1" x14ac:dyDescent="0.15">
      <c r="A14" s="7"/>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31"/>
    </row>
    <row r="15" spans="1:39" ht="13.5" customHeight="1" x14ac:dyDescent="0.15">
      <c r="A15" s="7"/>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1"/>
    </row>
    <row r="16" spans="1:39" ht="13.5" customHeight="1" x14ac:dyDescent="0.15">
      <c r="A16" s="7"/>
      <c r="B16" s="30"/>
      <c r="C16" s="145" t="s">
        <v>58</v>
      </c>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7"/>
      <c r="AL16" s="30"/>
      <c r="AM16" s="31"/>
    </row>
    <row r="17" spans="1:39" ht="13.5" customHeight="1" x14ac:dyDescent="0.15">
      <c r="A17" s="7"/>
      <c r="B17" s="30"/>
      <c r="C17" s="148"/>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50"/>
      <c r="AL17" s="30"/>
      <c r="AM17" s="31"/>
    </row>
    <row r="18" spans="1:39" ht="13.5" customHeight="1" x14ac:dyDescent="0.15">
      <c r="A18" s="7"/>
      <c r="B18" s="30"/>
      <c r="C18" s="148"/>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50"/>
      <c r="AL18" s="30"/>
      <c r="AM18" s="31"/>
    </row>
    <row r="19" spans="1:39" ht="13.5" customHeight="1" x14ac:dyDescent="0.15">
      <c r="A19" s="7"/>
      <c r="B19" s="30"/>
      <c r="C19" s="151"/>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3"/>
      <c r="AL19" s="30"/>
      <c r="AM19" s="31"/>
    </row>
    <row r="20" spans="1:39" ht="13.5" customHeight="1" x14ac:dyDescent="0.15">
      <c r="A20" s="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1"/>
    </row>
    <row r="21" spans="1:39" ht="13.5" customHeight="1" x14ac:dyDescent="0.15">
      <c r="A21" s="7"/>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1"/>
    </row>
    <row r="22" spans="1:39" ht="13.5" customHeight="1" x14ac:dyDescent="0.15">
      <c r="A22" s="7"/>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1"/>
    </row>
    <row r="23" spans="1:39" ht="13.5" customHeight="1" x14ac:dyDescent="0.15">
      <c r="A23" s="7"/>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row>
    <row r="24" spans="1:39" ht="13.5" customHeight="1" x14ac:dyDescent="0.15">
      <c r="A24" s="7"/>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1"/>
    </row>
    <row r="25" spans="1:39" ht="13.5" customHeight="1" x14ac:dyDescent="0.15">
      <c r="A25" s="7"/>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1"/>
    </row>
    <row r="27" spans="1:39" ht="13.5" customHeight="1" x14ac:dyDescent="0.15">
      <c r="A27" s="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1"/>
    </row>
    <row r="28" spans="1:39" ht="26.1" customHeight="1" thickBot="1" x14ac:dyDescent="0.2">
      <c r="A28" s="10"/>
      <c r="B28" s="144" t="s">
        <v>17</v>
      </c>
      <c r="C28" s="144"/>
      <c r="D28" s="144"/>
      <c r="E28" s="144"/>
      <c r="F28" s="144"/>
      <c r="G28" s="144"/>
      <c r="H28" s="144"/>
      <c r="I28" s="144"/>
      <c r="J28" s="144"/>
      <c r="K28" s="144" t="s">
        <v>18</v>
      </c>
      <c r="L28" s="144"/>
      <c r="M28" s="144"/>
      <c r="N28" s="144"/>
      <c r="O28" s="144"/>
      <c r="P28" s="144"/>
      <c r="Q28" s="144"/>
      <c r="R28" s="144"/>
      <c r="S28" s="144"/>
      <c r="T28" s="144"/>
      <c r="U28" s="25"/>
      <c r="V28" s="28"/>
      <c r="W28" s="28"/>
      <c r="X28" s="28"/>
      <c r="Y28" s="28"/>
      <c r="Z28" s="28"/>
      <c r="AA28" s="28"/>
      <c r="AB28" s="28"/>
      <c r="AC28" s="28"/>
      <c r="AD28" s="28"/>
      <c r="AE28" s="28"/>
      <c r="AF28" s="28"/>
      <c r="AG28" s="28"/>
      <c r="AH28" s="28"/>
      <c r="AI28" s="28"/>
      <c r="AJ28" s="28"/>
      <c r="AK28" s="28"/>
      <c r="AL28" s="28"/>
      <c r="AM28" s="11"/>
    </row>
    <row r="29" spans="1:39" ht="15.95" customHeight="1" x14ac:dyDescent="0.15">
      <c r="A29" s="12"/>
      <c r="B29" s="133" t="s">
        <v>19</v>
      </c>
      <c r="C29" s="134"/>
      <c r="D29" s="137" t="s">
        <v>20</v>
      </c>
      <c r="E29" s="120"/>
      <c r="F29" s="120"/>
      <c r="G29" s="120"/>
      <c r="H29" s="120"/>
      <c r="I29" s="120"/>
      <c r="J29" s="120"/>
      <c r="K29" s="120"/>
      <c r="L29" s="129" t="s">
        <v>35</v>
      </c>
      <c r="M29" s="129"/>
      <c r="N29" s="129"/>
      <c r="O29" s="129"/>
      <c r="P29" s="138"/>
      <c r="Q29" s="138"/>
      <c r="R29" s="120" t="s">
        <v>36</v>
      </c>
      <c r="S29" s="120"/>
      <c r="T29" s="120"/>
      <c r="U29" s="120"/>
      <c r="V29" s="132"/>
      <c r="W29" s="132"/>
      <c r="X29" s="120" t="s">
        <v>37</v>
      </c>
      <c r="Y29" s="120"/>
      <c r="Z29" s="120"/>
      <c r="AA29" s="120"/>
      <c r="AB29" s="132"/>
      <c r="AC29" s="132"/>
      <c r="AD29" s="120" t="s">
        <v>38</v>
      </c>
      <c r="AE29" s="120"/>
      <c r="AF29" s="120"/>
      <c r="AG29" s="120"/>
      <c r="AH29" s="129" t="s">
        <v>39</v>
      </c>
      <c r="AI29" s="120"/>
      <c r="AJ29" s="120" t="s">
        <v>21</v>
      </c>
      <c r="AK29" s="120"/>
      <c r="AL29" s="120"/>
      <c r="AM29" s="18"/>
    </row>
    <row r="30" spans="1:39" ht="15.95" customHeight="1" x14ac:dyDescent="0.15">
      <c r="A30" s="115" t="s">
        <v>22</v>
      </c>
      <c r="B30" s="124"/>
      <c r="C30" s="125"/>
      <c r="D30" s="128"/>
      <c r="E30" s="116"/>
      <c r="F30" s="116"/>
      <c r="G30" s="116"/>
      <c r="H30" s="116"/>
      <c r="I30" s="116"/>
      <c r="J30" s="116"/>
      <c r="K30" s="116"/>
      <c r="L30" s="121"/>
      <c r="M30" s="121"/>
      <c r="N30" s="121"/>
      <c r="O30" s="121"/>
      <c r="P30" s="121"/>
      <c r="Q30" s="121"/>
      <c r="R30" s="116"/>
      <c r="S30" s="116"/>
      <c r="T30" s="116"/>
      <c r="U30" s="116"/>
      <c r="V30" s="116"/>
      <c r="W30" s="116"/>
      <c r="X30" s="116"/>
      <c r="Y30" s="116"/>
      <c r="Z30" s="116"/>
      <c r="AA30" s="116"/>
      <c r="AB30" s="116"/>
      <c r="AC30" s="116"/>
      <c r="AD30" s="116"/>
      <c r="AE30" s="116"/>
      <c r="AF30" s="116"/>
      <c r="AG30" s="116"/>
      <c r="AH30" s="116"/>
      <c r="AI30" s="116"/>
      <c r="AJ30" s="116"/>
      <c r="AK30" s="116"/>
      <c r="AL30" s="116"/>
      <c r="AM30" s="9"/>
    </row>
    <row r="31" spans="1:39" ht="15.95" customHeight="1" x14ac:dyDescent="0.15">
      <c r="A31" s="115"/>
      <c r="B31" s="124"/>
      <c r="C31" s="125"/>
      <c r="D31" s="13"/>
      <c r="E31" s="13"/>
      <c r="F31" s="13"/>
      <c r="G31" s="13"/>
      <c r="H31" s="13"/>
      <c r="I31" s="13"/>
      <c r="J31" s="13"/>
      <c r="K31" s="13"/>
      <c r="L31" s="116" t="s">
        <v>10</v>
      </c>
      <c r="M31" s="116"/>
      <c r="N31" s="116"/>
      <c r="O31" s="116"/>
      <c r="P31" s="116"/>
      <c r="Q31" s="116"/>
      <c r="R31" s="24"/>
      <c r="S31" s="117"/>
      <c r="T31" s="117"/>
      <c r="U31" s="117"/>
      <c r="V31" s="117"/>
      <c r="W31" s="117"/>
      <c r="X31" s="117"/>
      <c r="Y31" s="117"/>
      <c r="Z31" s="117"/>
      <c r="AA31" s="117"/>
      <c r="AB31" s="117"/>
      <c r="AC31" s="117"/>
      <c r="AD31" s="117"/>
      <c r="AE31" s="117"/>
      <c r="AF31" s="117"/>
      <c r="AG31" s="117"/>
      <c r="AH31" s="117"/>
      <c r="AI31" s="117"/>
      <c r="AJ31" s="117"/>
      <c r="AK31" s="117"/>
      <c r="AL31" s="24"/>
      <c r="AM31" s="9"/>
    </row>
    <row r="32" spans="1:39" ht="15.95" customHeight="1" x14ac:dyDescent="0.15">
      <c r="A32" s="115"/>
      <c r="B32" s="124"/>
      <c r="C32" s="125"/>
      <c r="D32" s="13"/>
      <c r="E32" s="13"/>
      <c r="F32" s="13"/>
      <c r="G32" s="13"/>
      <c r="H32" s="13"/>
      <c r="I32" s="13"/>
      <c r="J32" s="13"/>
      <c r="K32" s="13"/>
      <c r="L32" s="116"/>
      <c r="M32" s="116"/>
      <c r="N32" s="116"/>
      <c r="O32" s="116"/>
      <c r="P32" s="116"/>
      <c r="Q32" s="116"/>
      <c r="R32" s="24"/>
      <c r="S32" s="117"/>
      <c r="T32" s="117"/>
      <c r="U32" s="117"/>
      <c r="V32" s="117"/>
      <c r="W32" s="117"/>
      <c r="X32" s="117"/>
      <c r="Y32" s="117"/>
      <c r="Z32" s="117"/>
      <c r="AA32" s="117"/>
      <c r="AB32" s="117"/>
      <c r="AC32" s="117"/>
      <c r="AD32" s="117"/>
      <c r="AE32" s="117"/>
      <c r="AF32" s="117"/>
      <c r="AG32" s="117"/>
      <c r="AH32" s="117"/>
      <c r="AI32" s="117"/>
      <c r="AJ32" s="117"/>
      <c r="AK32" s="117"/>
      <c r="AL32" s="24"/>
      <c r="AM32" s="9"/>
    </row>
    <row r="33" spans="1:39" ht="15.95" customHeight="1" x14ac:dyDescent="0.15">
      <c r="A33" s="115"/>
      <c r="B33" s="124"/>
      <c r="C33" s="125"/>
      <c r="D33" s="13"/>
      <c r="E33" s="13"/>
      <c r="F33" s="13"/>
      <c r="G33" s="13"/>
      <c r="H33" s="13"/>
      <c r="I33" s="13"/>
      <c r="J33" s="13"/>
      <c r="K33" s="13"/>
      <c r="L33" s="116"/>
      <c r="M33" s="116"/>
      <c r="N33" s="116"/>
      <c r="O33" s="116"/>
      <c r="P33" s="116"/>
      <c r="Q33" s="116"/>
      <c r="R33" s="24"/>
      <c r="S33" s="117"/>
      <c r="T33" s="117"/>
      <c r="U33" s="117"/>
      <c r="V33" s="117"/>
      <c r="W33" s="117"/>
      <c r="X33" s="117"/>
      <c r="Y33" s="117"/>
      <c r="Z33" s="117"/>
      <c r="AA33" s="117"/>
      <c r="AB33" s="117"/>
      <c r="AC33" s="117"/>
      <c r="AD33" s="117"/>
      <c r="AE33" s="117"/>
      <c r="AF33" s="117"/>
      <c r="AG33" s="117"/>
      <c r="AH33" s="117"/>
      <c r="AI33" s="117"/>
      <c r="AJ33" s="117"/>
      <c r="AK33" s="117"/>
      <c r="AL33" s="24"/>
      <c r="AM33" s="9"/>
    </row>
    <row r="34" spans="1:39" ht="15.95" customHeight="1" x14ac:dyDescent="0.15">
      <c r="A34" s="14" t="s">
        <v>23</v>
      </c>
      <c r="B34" s="135"/>
      <c r="C34" s="136"/>
      <c r="D34" s="29"/>
      <c r="E34" s="15"/>
      <c r="F34" s="15"/>
      <c r="G34" s="15"/>
      <c r="H34" s="15"/>
      <c r="I34" s="15"/>
      <c r="J34" s="15"/>
      <c r="K34" s="15"/>
      <c r="L34" s="15"/>
      <c r="M34" s="15"/>
      <c r="N34" s="15"/>
      <c r="O34" s="15"/>
      <c r="P34" s="15"/>
      <c r="Q34" s="15"/>
      <c r="R34" s="15"/>
      <c r="S34" s="15"/>
      <c r="T34" s="15"/>
      <c r="U34" s="15"/>
      <c r="V34" s="15"/>
      <c r="W34" s="15"/>
      <c r="X34" s="15"/>
      <c r="Y34" s="130"/>
      <c r="Z34" s="130"/>
      <c r="AA34" s="26"/>
      <c r="AB34" s="130" t="s">
        <v>24</v>
      </c>
      <c r="AC34" s="130"/>
      <c r="AD34" s="130"/>
      <c r="AE34" s="130"/>
      <c r="AF34" s="131"/>
      <c r="AG34" s="131"/>
      <c r="AH34" s="131"/>
      <c r="AI34" s="131"/>
      <c r="AJ34" s="131"/>
      <c r="AK34" s="131"/>
      <c r="AL34" s="131"/>
      <c r="AM34" s="16"/>
    </row>
    <row r="35" spans="1:39" ht="15.95" customHeight="1" x14ac:dyDescent="0.15">
      <c r="A35" s="17"/>
      <c r="B35" s="122" t="s">
        <v>25</v>
      </c>
      <c r="C35" s="123"/>
      <c r="D35" s="128" t="s">
        <v>20</v>
      </c>
      <c r="E35" s="116"/>
      <c r="F35" s="116"/>
      <c r="G35" s="116"/>
      <c r="H35" s="116"/>
      <c r="I35" s="116"/>
      <c r="J35" s="116"/>
      <c r="K35" s="116"/>
      <c r="L35" s="121" t="s">
        <v>34</v>
      </c>
      <c r="M35" s="121"/>
      <c r="N35" s="121"/>
      <c r="O35" s="121"/>
      <c r="P35" s="129"/>
      <c r="Q35" s="129"/>
      <c r="R35" s="116" t="s">
        <v>33</v>
      </c>
      <c r="S35" s="116"/>
      <c r="T35" s="116"/>
      <c r="U35" s="116"/>
      <c r="V35" s="120"/>
      <c r="W35" s="120"/>
      <c r="X35" s="116" t="s">
        <v>32</v>
      </c>
      <c r="Y35" s="116"/>
      <c r="Z35" s="116"/>
      <c r="AA35" s="116"/>
      <c r="AB35" s="120"/>
      <c r="AC35" s="120"/>
      <c r="AD35" s="116" t="s">
        <v>26</v>
      </c>
      <c r="AE35" s="116"/>
      <c r="AF35" s="116"/>
      <c r="AG35" s="116"/>
      <c r="AH35" s="121" t="s">
        <v>27</v>
      </c>
      <c r="AI35" s="116"/>
      <c r="AJ35" s="116" t="s">
        <v>21</v>
      </c>
      <c r="AK35" s="116"/>
      <c r="AL35" s="116"/>
      <c r="AM35" s="9"/>
    </row>
    <row r="36" spans="1:39" ht="15.95" customHeight="1" x14ac:dyDescent="0.15">
      <c r="A36" s="115" t="s">
        <v>28</v>
      </c>
      <c r="B36" s="124"/>
      <c r="C36" s="125"/>
      <c r="D36" s="128"/>
      <c r="E36" s="116"/>
      <c r="F36" s="116"/>
      <c r="G36" s="116"/>
      <c r="H36" s="116"/>
      <c r="I36" s="116"/>
      <c r="J36" s="116"/>
      <c r="K36" s="116"/>
      <c r="L36" s="121"/>
      <c r="M36" s="121"/>
      <c r="N36" s="121"/>
      <c r="O36" s="121"/>
      <c r="P36" s="121"/>
      <c r="Q36" s="121"/>
      <c r="R36" s="116"/>
      <c r="S36" s="116"/>
      <c r="T36" s="116"/>
      <c r="U36" s="116"/>
      <c r="V36" s="116"/>
      <c r="W36" s="116"/>
      <c r="X36" s="116"/>
      <c r="Y36" s="116"/>
      <c r="Z36" s="116"/>
      <c r="AA36" s="116"/>
      <c r="AB36" s="116"/>
      <c r="AC36" s="116"/>
      <c r="AD36" s="116"/>
      <c r="AE36" s="116"/>
      <c r="AF36" s="116"/>
      <c r="AG36" s="116"/>
      <c r="AH36" s="116"/>
      <c r="AI36" s="116"/>
      <c r="AJ36" s="116"/>
      <c r="AK36" s="116"/>
      <c r="AL36" s="116"/>
      <c r="AM36" s="9"/>
    </row>
    <row r="37" spans="1:39" ht="15.95" customHeight="1" x14ac:dyDescent="0.15">
      <c r="A37" s="115"/>
      <c r="B37" s="124"/>
      <c r="C37" s="125"/>
      <c r="D37" s="13"/>
      <c r="E37" s="13"/>
      <c r="F37" s="13"/>
      <c r="G37" s="13"/>
      <c r="H37" s="13"/>
      <c r="I37" s="13"/>
      <c r="J37" s="13"/>
      <c r="K37" s="13"/>
      <c r="L37" s="116" t="s">
        <v>10</v>
      </c>
      <c r="M37" s="116"/>
      <c r="N37" s="116"/>
      <c r="O37" s="116"/>
      <c r="P37" s="116"/>
      <c r="Q37" s="116"/>
      <c r="R37" s="24"/>
      <c r="S37" s="117"/>
      <c r="T37" s="117"/>
      <c r="U37" s="117"/>
      <c r="V37" s="117"/>
      <c r="W37" s="117"/>
      <c r="X37" s="117"/>
      <c r="Y37" s="117"/>
      <c r="Z37" s="117"/>
      <c r="AA37" s="117"/>
      <c r="AB37" s="117"/>
      <c r="AC37" s="117"/>
      <c r="AD37" s="117"/>
      <c r="AE37" s="117"/>
      <c r="AF37" s="117"/>
      <c r="AG37" s="117"/>
      <c r="AH37" s="117"/>
      <c r="AI37" s="117"/>
      <c r="AJ37" s="117"/>
      <c r="AK37" s="117"/>
      <c r="AL37" s="24"/>
      <c r="AM37" s="9"/>
    </row>
    <row r="38" spans="1:39" ht="15.95" customHeight="1" x14ac:dyDescent="0.15">
      <c r="A38" s="115"/>
      <c r="B38" s="124"/>
      <c r="C38" s="125"/>
      <c r="D38" s="13"/>
      <c r="E38" s="13"/>
      <c r="F38" s="13"/>
      <c r="G38" s="13"/>
      <c r="H38" s="13"/>
      <c r="I38" s="13"/>
      <c r="J38" s="13"/>
      <c r="K38" s="13"/>
      <c r="L38" s="116"/>
      <c r="M38" s="116"/>
      <c r="N38" s="116"/>
      <c r="O38" s="116"/>
      <c r="P38" s="116"/>
      <c r="Q38" s="116"/>
      <c r="R38" s="24"/>
      <c r="S38" s="117"/>
      <c r="T38" s="117"/>
      <c r="U38" s="117"/>
      <c r="V38" s="117"/>
      <c r="W38" s="117"/>
      <c r="X38" s="117"/>
      <c r="Y38" s="117"/>
      <c r="Z38" s="117"/>
      <c r="AA38" s="117"/>
      <c r="AB38" s="117"/>
      <c r="AC38" s="117"/>
      <c r="AD38" s="117"/>
      <c r="AE38" s="117"/>
      <c r="AF38" s="117"/>
      <c r="AG38" s="117"/>
      <c r="AH38" s="117"/>
      <c r="AI38" s="117"/>
      <c r="AJ38" s="117"/>
      <c r="AK38" s="117"/>
      <c r="AL38" s="24"/>
      <c r="AM38" s="9"/>
    </row>
    <row r="39" spans="1:39" ht="15.95" customHeight="1" x14ac:dyDescent="0.15">
      <c r="A39" s="115"/>
      <c r="B39" s="124"/>
      <c r="C39" s="125"/>
      <c r="D39" s="13"/>
      <c r="E39" s="13"/>
      <c r="F39" s="13"/>
      <c r="G39" s="13"/>
      <c r="H39" s="13"/>
      <c r="I39" s="13"/>
      <c r="J39" s="13"/>
      <c r="K39" s="13"/>
      <c r="L39" s="116"/>
      <c r="M39" s="116"/>
      <c r="N39" s="116"/>
      <c r="O39" s="116"/>
      <c r="P39" s="116"/>
      <c r="Q39" s="116"/>
      <c r="R39" s="24"/>
      <c r="S39" s="117"/>
      <c r="T39" s="117"/>
      <c r="U39" s="117"/>
      <c r="V39" s="117"/>
      <c r="W39" s="117"/>
      <c r="X39" s="117"/>
      <c r="Y39" s="117"/>
      <c r="Z39" s="117"/>
      <c r="AA39" s="117"/>
      <c r="AB39" s="117"/>
      <c r="AC39" s="117"/>
      <c r="AD39" s="117"/>
      <c r="AE39" s="117"/>
      <c r="AF39" s="117"/>
      <c r="AG39" s="117"/>
      <c r="AH39" s="117"/>
      <c r="AI39" s="117"/>
      <c r="AJ39" s="117"/>
      <c r="AK39" s="117"/>
      <c r="AL39" s="24"/>
      <c r="AM39" s="9"/>
    </row>
    <row r="40" spans="1:39" ht="15.95" customHeight="1" thickBot="1" x14ac:dyDescent="0.2">
      <c r="A40" s="19"/>
      <c r="B40" s="126"/>
      <c r="C40" s="127"/>
      <c r="D40" s="20"/>
      <c r="E40" s="20"/>
      <c r="F40" s="20"/>
      <c r="G40" s="20"/>
      <c r="H40" s="20"/>
      <c r="I40" s="20"/>
      <c r="J40" s="20"/>
      <c r="K40" s="20"/>
      <c r="L40" s="20"/>
      <c r="M40" s="20"/>
      <c r="N40" s="20"/>
      <c r="O40" s="20"/>
      <c r="P40" s="20"/>
      <c r="Q40" s="20"/>
      <c r="R40" s="20"/>
      <c r="S40" s="20"/>
      <c r="T40" s="20"/>
      <c r="U40" s="20"/>
      <c r="V40" s="20"/>
      <c r="W40" s="20"/>
      <c r="X40" s="20"/>
      <c r="Y40" s="118"/>
      <c r="Z40" s="118"/>
      <c r="AA40" s="27"/>
      <c r="AB40" s="118" t="s">
        <v>24</v>
      </c>
      <c r="AC40" s="118"/>
      <c r="AD40" s="118"/>
      <c r="AE40" s="118"/>
      <c r="AF40" s="119"/>
      <c r="AG40" s="119"/>
      <c r="AH40" s="119"/>
      <c r="AI40" s="119"/>
      <c r="AJ40" s="119"/>
      <c r="AK40" s="119"/>
      <c r="AL40" s="119"/>
      <c r="AM40" s="11"/>
    </row>
    <row r="41" spans="1:39" ht="14.25" thickBot="1" x14ac:dyDescent="0.2"/>
    <row r="42" spans="1:39" s="21" customFormat="1" ht="13.5" customHeight="1" x14ac:dyDescent="0.15">
      <c r="B42" s="109" t="s">
        <v>45</v>
      </c>
      <c r="C42" s="110"/>
      <c r="D42" s="110"/>
      <c r="E42" s="110"/>
      <c r="F42" s="110"/>
      <c r="G42" s="110" t="s">
        <v>44</v>
      </c>
      <c r="H42" s="110"/>
      <c r="I42" s="110"/>
      <c r="J42" s="110"/>
      <c r="K42" s="110"/>
      <c r="L42" s="110" t="s">
        <v>43</v>
      </c>
      <c r="M42" s="110"/>
      <c r="N42" s="110"/>
      <c r="O42" s="110"/>
      <c r="P42" s="110"/>
      <c r="Q42" s="110" t="s">
        <v>42</v>
      </c>
      <c r="R42" s="110"/>
      <c r="S42" s="110"/>
      <c r="T42" s="110"/>
      <c r="U42" s="110"/>
      <c r="V42" s="110" t="s">
        <v>41</v>
      </c>
      <c r="W42" s="110"/>
      <c r="X42" s="110"/>
      <c r="Y42" s="110"/>
      <c r="Z42" s="110"/>
      <c r="AA42" s="110" t="s">
        <v>40</v>
      </c>
      <c r="AB42" s="110"/>
      <c r="AC42" s="110"/>
      <c r="AD42" s="110"/>
      <c r="AE42" s="113"/>
      <c r="AG42" s="88" t="s">
        <v>29</v>
      </c>
      <c r="AH42" s="89"/>
      <c r="AI42" s="90"/>
      <c r="AJ42" s="94" t="s">
        <v>30</v>
      </c>
      <c r="AK42" s="89"/>
      <c r="AL42" s="95"/>
    </row>
    <row r="43" spans="1:39" s="21" customFormat="1" x14ac:dyDescent="0.15">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4"/>
      <c r="AG43" s="91"/>
      <c r="AH43" s="92"/>
      <c r="AI43" s="93"/>
      <c r="AJ43" s="96"/>
      <c r="AK43" s="92"/>
      <c r="AL43" s="97"/>
    </row>
    <row r="44" spans="1:39" s="21" customFormat="1" x14ac:dyDescent="0.15">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4"/>
      <c r="AG44" s="91"/>
      <c r="AH44" s="92"/>
      <c r="AI44" s="93"/>
      <c r="AJ44" s="96"/>
      <c r="AK44" s="92"/>
      <c r="AL44" s="97"/>
    </row>
    <row r="45" spans="1:39" s="22" customFormat="1" x14ac:dyDescent="0.15">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102"/>
      <c r="AG45" s="91"/>
      <c r="AH45" s="92"/>
      <c r="AI45" s="93"/>
      <c r="AJ45" s="96"/>
      <c r="AK45" s="92"/>
      <c r="AL45" s="97"/>
    </row>
    <row r="46" spans="1:39" s="22" customFormat="1" x14ac:dyDescent="0.1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102"/>
      <c r="AG46" s="91"/>
      <c r="AH46" s="92"/>
      <c r="AI46" s="93"/>
      <c r="AJ46" s="96"/>
      <c r="AK46" s="92"/>
      <c r="AL46" s="97"/>
    </row>
    <row r="47" spans="1:39" s="22" customFormat="1" x14ac:dyDescent="0.15">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102"/>
      <c r="AG47" s="91"/>
      <c r="AH47" s="92"/>
      <c r="AI47" s="93"/>
      <c r="AJ47" s="96"/>
      <c r="AK47" s="92"/>
      <c r="AL47" s="97"/>
    </row>
    <row r="48" spans="1:39" s="22" customFormat="1" ht="14.25" thickBot="1" x14ac:dyDescent="0.2">
      <c r="B48" s="100"/>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3"/>
      <c r="AG48" s="104"/>
      <c r="AH48" s="105"/>
      <c r="AI48" s="106"/>
      <c r="AJ48" s="107"/>
      <c r="AK48" s="105"/>
      <c r="AL48" s="108"/>
    </row>
    <row r="49" spans="14:15" x14ac:dyDescent="0.15">
      <c r="N49" s="23"/>
      <c r="O49" s="23"/>
    </row>
  </sheetData>
  <mergeCells count="73">
    <mergeCell ref="A6:G6"/>
    <mergeCell ref="H6:AM6"/>
    <mergeCell ref="A2:AM2"/>
    <mergeCell ref="A3:G3"/>
    <mergeCell ref="H3:M3"/>
    <mergeCell ref="N3:S3"/>
    <mergeCell ref="T3:Y3"/>
    <mergeCell ref="Z3:AM3"/>
    <mergeCell ref="A4:G5"/>
    <mergeCell ref="H4:AM4"/>
    <mergeCell ref="H5:M5"/>
    <mergeCell ref="N5:O5"/>
    <mergeCell ref="P5:AL5"/>
    <mergeCell ref="L29:O30"/>
    <mergeCell ref="P29:Q30"/>
    <mergeCell ref="R29:U30"/>
    <mergeCell ref="V29:W30"/>
    <mergeCell ref="A7:G7"/>
    <mergeCell ref="H7:AM7"/>
    <mergeCell ref="B9:AL9"/>
    <mergeCell ref="B28:G28"/>
    <mergeCell ref="H28:J28"/>
    <mergeCell ref="K28:T28"/>
    <mergeCell ref="B11:AL14"/>
    <mergeCell ref="C16:AK19"/>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s>
  <phoneticPr fontId="5"/>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157" t="s">
        <v>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26.1" customHeight="1" x14ac:dyDescent="0.15">
      <c r="A3" s="158" t="s">
        <v>3</v>
      </c>
      <c r="B3" s="159"/>
      <c r="C3" s="159"/>
      <c r="D3" s="159"/>
      <c r="E3" s="159"/>
      <c r="F3" s="159"/>
      <c r="G3" s="160"/>
      <c r="H3" s="161" t="s">
        <v>4</v>
      </c>
      <c r="I3" s="162"/>
      <c r="J3" s="162"/>
      <c r="K3" s="162"/>
      <c r="L3" s="162"/>
      <c r="M3" s="162"/>
      <c r="N3" s="159" t="s">
        <v>5</v>
      </c>
      <c r="O3" s="159"/>
      <c r="P3" s="163"/>
      <c r="Q3" s="163"/>
      <c r="R3" s="163"/>
      <c r="S3" s="164"/>
      <c r="T3" s="165" t="s">
        <v>6</v>
      </c>
      <c r="U3" s="159"/>
      <c r="V3" s="159"/>
      <c r="W3" s="159"/>
      <c r="X3" s="159"/>
      <c r="Y3" s="166"/>
      <c r="Z3" s="167" t="s">
        <v>7</v>
      </c>
      <c r="AA3" s="168"/>
      <c r="AB3" s="168"/>
      <c r="AC3" s="168"/>
      <c r="AD3" s="168"/>
      <c r="AE3" s="168"/>
      <c r="AF3" s="168"/>
      <c r="AG3" s="168"/>
      <c r="AH3" s="168"/>
      <c r="AI3" s="168"/>
      <c r="AJ3" s="168"/>
      <c r="AK3" s="168"/>
      <c r="AL3" s="168"/>
      <c r="AM3" s="169"/>
    </row>
    <row r="4" spans="1:39" ht="26.1" customHeight="1" x14ac:dyDescent="0.15">
      <c r="A4" s="170" t="s">
        <v>8</v>
      </c>
      <c r="B4" s="171"/>
      <c r="C4" s="171"/>
      <c r="D4" s="171"/>
      <c r="E4" s="171"/>
      <c r="F4" s="171"/>
      <c r="G4" s="172"/>
      <c r="H4" s="173" t="s">
        <v>9</v>
      </c>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5"/>
    </row>
    <row r="5" spans="1:39" ht="26.1" customHeight="1" x14ac:dyDescent="0.15">
      <c r="A5" s="170"/>
      <c r="B5" s="171"/>
      <c r="C5" s="171"/>
      <c r="D5" s="171"/>
      <c r="E5" s="171"/>
      <c r="F5" s="171"/>
      <c r="G5" s="172"/>
      <c r="H5" s="116" t="s">
        <v>10</v>
      </c>
      <c r="I5" s="116"/>
      <c r="J5" s="116"/>
      <c r="K5" s="116"/>
      <c r="L5" s="116"/>
      <c r="M5" s="116"/>
      <c r="N5" s="130" t="s">
        <v>11</v>
      </c>
      <c r="O5" s="130"/>
      <c r="P5" s="176"/>
      <c r="Q5" s="176"/>
      <c r="R5" s="176"/>
      <c r="S5" s="176"/>
      <c r="T5" s="176"/>
      <c r="U5" s="176"/>
      <c r="V5" s="176"/>
      <c r="W5" s="176"/>
      <c r="X5" s="176"/>
      <c r="Y5" s="176"/>
      <c r="Z5" s="176"/>
      <c r="AA5" s="176"/>
      <c r="AB5" s="176"/>
      <c r="AC5" s="176"/>
      <c r="AD5" s="176"/>
      <c r="AE5" s="176"/>
      <c r="AF5" s="176"/>
      <c r="AG5" s="176"/>
      <c r="AH5" s="176"/>
      <c r="AI5" s="176"/>
      <c r="AJ5" s="176"/>
      <c r="AK5" s="176"/>
      <c r="AL5" s="176"/>
      <c r="AM5" s="3" t="s">
        <v>12</v>
      </c>
    </row>
    <row r="6" spans="1:39" ht="26.1" customHeight="1" x14ac:dyDescent="0.15">
      <c r="A6" s="137" t="s">
        <v>13</v>
      </c>
      <c r="B6" s="120"/>
      <c r="C6" s="120"/>
      <c r="D6" s="120"/>
      <c r="E6" s="120"/>
      <c r="F6" s="120"/>
      <c r="G6" s="139"/>
      <c r="H6" s="154" t="s">
        <v>14</v>
      </c>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6"/>
    </row>
    <row r="7" spans="1:39" ht="26.1" customHeight="1" thickBot="1" x14ac:dyDescent="0.2">
      <c r="A7" s="137" t="s">
        <v>55</v>
      </c>
      <c r="B7" s="120"/>
      <c r="C7" s="120"/>
      <c r="D7" s="120"/>
      <c r="E7" s="120"/>
      <c r="F7" s="120"/>
      <c r="G7" s="139"/>
      <c r="H7" s="140" t="s">
        <v>15</v>
      </c>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2"/>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143" t="s">
        <v>47</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143" t="s">
        <v>50</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9"/>
    </row>
    <row r="12" spans="1:39" ht="13.5" customHeight="1" x14ac:dyDescent="0.15">
      <c r="A12" s="7"/>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9"/>
    </row>
    <row r="13" spans="1:39" ht="13.5" customHeight="1" x14ac:dyDescent="0.15">
      <c r="A13" s="7"/>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9"/>
    </row>
    <row r="14" spans="1:39" ht="13.5" customHeight="1" x14ac:dyDescent="0.15">
      <c r="A14" s="7"/>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1"/>
    </row>
    <row r="15" spans="1:39" ht="13.5" customHeight="1" x14ac:dyDescent="0.15">
      <c r="A15" s="7"/>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1"/>
    </row>
    <row r="16" spans="1:39" ht="13.5" customHeight="1" x14ac:dyDescent="0.15">
      <c r="A16" s="7"/>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1"/>
    </row>
    <row r="17" spans="1:39" ht="13.5" customHeight="1" x14ac:dyDescent="0.15">
      <c r="A17" s="7"/>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row>
    <row r="18" spans="1:39" ht="13.5" customHeight="1" x14ac:dyDescent="0.15">
      <c r="A18" s="7"/>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1"/>
    </row>
    <row r="19" spans="1:39" ht="13.5" customHeight="1" x14ac:dyDescent="0.15">
      <c r="A19" s="7"/>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1"/>
    </row>
    <row r="20" spans="1:39" ht="13.5" customHeight="1" x14ac:dyDescent="0.15">
      <c r="A20" s="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1"/>
    </row>
    <row r="21" spans="1:39" ht="13.5" customHeight="1" x14ac:dyDescent="0.15">
      <c r="A21" s="7"/>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1"/>
    </row>
    <row r="22" spans="1:39" ht="13.5" customHeight="1" x14ac:dyDescent="0.15">
      <c r="A22" s="7"/>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1"/>
    </row>
    <row r="23" spans="1:39" ht="13.5" customHeight="1" x14ac:dyDescent="0.15">
      <c r="A23" s="7"/>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row>
    <row r="24" spans="1:39" ht="13.5" customHeight="1" x14ac:dyDescent="0.15">
      <c r="A24" s="7"/>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1"/>
    </row>
    <row r="25" spans="1:39" ht="13.5" customHeight="1" x14ac:dyDescent="0.15">
      <c r="A25" s="7"/>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1"/>
    </row>
    <row r="27" spans="1:39" ht="13.5" customHeight="1" x14ac:dyDescent="0.15">
      <c r="A27" s="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1"/>
    </row>
    <row r="28" spans="1:39" ht="26.1" customHeight="1" thickBot="1" x14ac:dyDescent="0.2">
      <c r="A28" s="10"/>
      <c r="B28" s="144" t="s">
        <v>17</v>
      </c>
      <c r="C28" s="144"/>
      <c r="D28" s="144"/>
      <c r="E28" s="144"/>
      <c r="F28" s="144"/>
      <c r="G28" s="144"/>
      <c r="H28" s="144"/>
      <c r="I28" s="144"/>
      <c r="J28" s="144"/>
      <c r="K28" s="144" t="s">
        <v>18</v>
      </c>
      <c r="L28" s="144"/>
      <c r="M28" s="144"/>
      <c r="N28" s="144"/>
      <c r="O28" s="144"/>
      <c r="P28" s="144"/>
      <c r="Q28" s="144"/>
      <c r="R28" s="144"/>
      <c r="S28" s="144"/>
      <c r="T28" s="144"/>
      <c r="U28" s="25"/>
      <c r="V28" s="28"/>
      <c r="W28" s="28"/>
      <c r="X28" s="28"/>
      <c r="Y28" s="28"/>
      <c r="Z28" s="28"/>
      <c r="AA28" s="28"/>
      <c r="AB28" s="28"/>
      <c r="AC28" s="28"/>
      <c r="AD28" s="28"/>
      <c r="AE28" s="28"/>
      <c r="AF28" s="28"/>
      <c r="AG28" s="28"/>
      <c r="AH28" s="28"/>
      <c r="AI28" s="28"/>
      <c r="AJ28" s="28"/>
      <c r="AK28" s="28"/>
      <c r="AL28" s="28"/>
      <c r="AM28" s="11"/>
    </row>
    <row r="29" spans="1:39" ht="15.95" customHeight="1" x14ac:dyDescent="0.15">
      <c r="A29" s="12"/>
      <c r="B29" s="133" t="s">
        <v>19</v>
      </c>
      <c r="C29" s="134"/>
      <c r="D29" s="137" t="s">
        <v>20</v>
      </c>
      <c r="E29" s="120"/>
      <c r="F29" s="120"/>
      <c r="G29" s="120"/>
      <c r="H29" s="120"/>
      <c r="I29" s="120"/>
      <c r="J29" s="120"/>
      <c r="K29" s="120"/>
      <c r="L29" s="129" t="s">
        <v>35</v>
      </c>
      <c r="M29" s="129"/>
      <c r="N29" s="129"/>
      <c r="O29" s="129"/>
      <c r="P29" s="138"/>
      <c r="Q29" s="138"/>
      <c r="R29" s="120" t="s">
        <v>36</v>
      </c>
      <c r="S29" s="120"/>
      <c r="T29" s="120"/>
      <c r="U29" s="120"/>
      <c r="V29" s="132"/>
      <c r="W29" s="132"/>
      <c r="X29" s="120" t="s">
        <v>37</v>
      </c>
      <c r="Y29" s="120"/>
      <c r="Z29" s="120"/>
      <c r="AA29" s="120"/>
      <c r="AB29" s="132"/>
      <c r="AC29" s="132"/>
      <c r="AD29" s="120" t="s">
        <v>38</v>
      </c>
      <c r="AE29" s="120"/>
      <c r="AF29" s="120"/>
      <c r="AG29" s="120"/>
      <c r="AH29" s="129" t="s">
        <v>39</v>
      </c>
      <c r="AI29" s="120"/>
      <c r="AJ29" s="120" t="s">
        <v>21</v>
      </c>
      <c r="AK29" s="120"/>
      <c r="AL29" s="120"/>
      <c r="AM29" s="18"/>
    </row>
    <row r="30" spans="1:39" ht="15.95" customHeight="1" x14ac:dyDescent="0.15">
      <c r="A30" s="115" t="s">
        <v>22</v>
      </c>
      <c r="B30" s="124"/>
      <c r="C30" s="125"/>
      <c r="D30" s="128"/>
      <c r="E30" s="116"/>
      <c r="F30" s="116"/>
      <c r="G30" s="116"/>
      <c r="H30" s="116"/>
      <c r="I30" s="116"/>
      <c r="J30" s="116"/>
      <c r="K30" s="116"/>
      <c r="L30" s="121"/>
      <c r="M30" s="121"/>
      <c r="N30" s="121"/>
      <c r="O30" s="121"/>
      <c r="P30" s="121"/>
      <c r="Q30" s="121"/>
      <c r="R30" s="116"/>
      <c r="S30" s="116"/>
      <c r="T30" s="116"/>
      <c r="U30" s="116"/>
      <c r="V30" s="116"/>
      <c r="W30" s="116"/>
      <c r="X30" s="116"/>
      <c r="Y30" s="116"/>
      <c r="Z30" s="116"/>
      <c r="AA30" s="116"/>
      <c r="AB30" s="116"/>
      <c r="AC30" s="116"/>
      <c r="AD30" s="116"/>
      <c r="AE30" s="116"/>
      <c r="AF30" s="116"/>
      <c r="AG30" s="116"/>
      <c r="AH30" s="116"/>
      <c r="AI30" s="116"/>
      <c r="AJ30" s="116"/>
      <c r="AK30" s="116"/>
      <c r="AL30" s="116"/>
      <c r="AM30" s="9"/>
    </row>
    <row r="31" spans="1:39" ht="15.95" customHeight="1" x14ac:dyDescent="0.15">
      <c r="A31" s="115"/>
      <c r="B31" s="124"/>
      <c r="C31" s="125"/>
      <c r="D31" s="13"/>
      <c r="E31" s="13"/>
      <c r="F31" s="13"/>
      <c r="G31" s="13"/>
      <c r="H31" s="13"/>
      <c r="I31" s="13"/>
      <c r="J31" s="13"/>
      <c r="K31" s="13"/>
      <c r="L31" s="116" t="s">
        <v>10</v>
      </c>
      <c r="M31" s="116"/>
      <c r="N31" s="116"/>
      <c r="O31" s="116"/>
      <c r="P31" s="116"/>
      <c r="Q31" s="116"/>
      <c r="R31" s="24"/>
      <c r="S31" s="117"/>
      <c r="T31" s="117"/>
      <c r="U31" s="117"/>
      <c r="V31" s="117"/>
      <c r="W31" s="117"/>
      <c r="X31" s="117"/>
      <c r="Y31" s="117"/>
      <c r="Z31" s="117"/>
      <c r="AA31" s="117"/>
      <c r="AB31" s="117"/>
      <c r="AC31" s="117"/>
      <c r="AD31" s="117"/>
      <c r="AE31" s="117"/>
      <c r="AF31" s="117"/>
      <c r="AG31" s="117"/>
      <c r="AH31" s="117"/>
      <c r="AI31" s="117"/>
      <c r="AJ31" s="117"/>
      <c r="AK31" s="117"/>
      <c r="AL31" s="24"/>
      <c r="AM31" s="9"/>
    </row>
    <row r="32" spans="1:39" ht="15.95" customHeight="1" x14ac:dyDescent="0.15">
      <c r="A32" s="115"/>
      <c r="B32" s="124"/>
      <c r="C32" s="125"/>
      <c r="D32" s="13"/>
      <c r="E32" s="13"/>
      <c r="F32" s="13"/>
      <c r="G32" s="13"/>
      <c r="H32" s="13"/>
      <c r="I32" s="13"/>
      <c r="J32" s="13"/>
      <c r="K32" s="13"/>
      <c r="L32" s="116"/>
      <c r="M32" s="116"/>
      <c r="N32" s="116"/>
      <c r="O32" s="116"/>
      <c r="P32" s="116"/>
      <c r="Q32" s="116"/>
      <c r="R32" s="24"/>
      <c r="S32" s="117"/>
      <c r="T32" s="117"/>
      <c r="U32" s="117"/>
      <c r="V32" s="117"/>
      <c r="W32" s="117"/>
      <c r="X32" s="117"/>
      <c r="Y32" s="117"/>
      <c r="Z32" s="117"/>
      <c r="AA32" s="117"/>
      <c r="AB32" s="117"/>
      <c r="AC32" s="117"/>
      <c r="AD32" s="117"/>
      <c r="AE32" s="117"/>
      <c r="AF32" s="117"/>
      <c r="AG32" s="117"/>
      <c r="AH32" s="117"/>
      <c r="AI32" s="117"/>
      <c r="AJ32" s="117"/>
      <c r="AK32" s="117"/>
      <c r="AL32" s="24"/>
      <c r="AM32" s="9"/>
    </row>
    <row r="33" spans="1:39" ht="15.95" customHeight="1" x14ac:dyDescent="0.15">
      <c r="A33" s="115"/>
      <c r="B33" s="124"/>
      <c r="C33" s="125"/>
      <c r="D33" s="13"/>
      <c r="E33" s="13"/>
      <c r="F33" s="13"/>
      <c r="G33" s="13"/>
      <c r="H33" s="13"/>
      <c r="I33" s="13"/>
      <c r="J33" s="13"/>
      <c r="K33" s="13"/>
      <c r="L33" s="116"/>
      <c r="M33" s="116"/>
      <c r="N33" s="116"/>
      <c r="O33" s="116"/>
      <c r="P33" s="116"/>
      <c r="Q33" s="116"/>
      <c r="R33" s="24"/>
      <c r="S33" s="117"/>
      <c r="T33" s="117"/>
      <c r="U33" s="117"/>
      <c r="V33" s="117"/>
      <c r="W33" s="117"/>
      <c r="X33" s="117"/>
      <c r="Y33" s="117"/>
      <c r="Z33" s="117"/>
      <c r="AA33" s="117"/>
      <c r="AB33" s="117"/>
      <c r="AC33" s="117"/>
      <c r="AD33" s="117"/>
      <c r="AE33" s="117"/>
      <c r="AF33" s="117"/>
      <c r="AG33" s="117"/>
      <c r="AH33" s="117"/>
      <c r="AI33" s="117"/>
      <c r="AJ33" s="117"/>
      <c r="AK33" s="117"/>
      <c r="AL33" s="24"/>
      <c r="AM33" s="9"/>
    </row>
    <row r="34" spans="1:39" ht="15.95" customHeight="1" x14ac:dyDescent="0.15">
      <c r="A34" s="14" t="s">
        <v>23</v>
      </c>
      <c r="B34" s="135"/>
      <c r="C34" s="136"/>
      <c r="D34" s="29"/>
      <c r="E34" s="15"/>
      <c r="F34" s="15"/>
      <c r="G34" s="15"/>
      <c r="H34" s="15"/>
      <c r="I34" s="15"/>
      <c r="J34" s="15"/>
      <c r="K34" s="15"/>
      <c r="L34" s="15"/>
      <c r="M34" s="15"/>
      <c r="N34" s="15"/>
      <c r="O34" s="15"/>
      <c r="P34" s="15"/>
      <c r="Q34" s="15"/>
      <c r="R34" s="15"/>
      <c r="S34" s="15"/>
      <c r="T34" s="15"/>
      <c r="U34" s="15"/>
      <c r="V34" s="15"/>
      <c r="W34" s="15"/>
      <c r="X34" s="15"/>
      <c r="Y34" s="130"/>
      <c r="Z34" s="130"/>
      <c r="AA34" s="26"/>
      <c r="AB34" s="130" t="s">
        <v>24</v>
      </c>
      <c r="AC34" s="130"/>
      <c r="AD34" s="130"/>
      <c r="AE34" s="130"/>
      <c r="AF34" s="131"/>
      <c r="AG34" s="131"/>
      <c r="AH34" s="131"/>
      <c r="AI34" s="131"/>
      <c r="AJ34" s="131"/>
      <c r="AK34" s="131"/>
      <c r="AL34" s="131"/>
      <c r="AM34" s="16"/>
    </row>
    <row r="35" spans="1:39" ht="15.95" customHeight="1" x14ac:dyDescent="0.15">
      <c r="A35" s="17"/>
      <c r="B35" s="122" t="s">
        <v>25</v>
      </c>
      <c r="C35" s="123"/>
      <c r="D35" s="128" t="s">
        <v>20</v>
      </c>
      <c r="E35" s="116"/>
      <c r="F35" s="116"/>
      <c r="G35" s="116"/>
      <c r="H35" s="116"/>
      <c r="I35" s="116"/>
      <c r="J35" s="116"/>
      <c r="K35" s="116"/>
      <c r="L35" s="121" t="s">
        <v>34</v>
      </c>
      <c r="M35" s="121"/>
      <c r="N35" s="121"/>
      <c r="O35" s="121"/>
      <c r="P35" s="129"/>
      <c r="Q35" s="129"/>
      <c r="R35" s="116" t="s">
        <v>33</v>
      </c>
      <c r="S35" s="116"/>
      <c r="T35" s="116"/>
      <c r="U35" s="116"/>
      <c r="V35" s="120"/>
      <c r="W35" s="120"/>
      <c r="X35" s="116" t="s">
        <v>32</v>
      </c>
      <c r="Y35" s="116"/>
      <c r="Z35" s="116"/>
      <c r="AA35" s="116"/>
      <c r="AB35" s="120"/>
      <c r="AC35" s="120"/>
      <c r="AD35" s="116" t="s">
        <v>26</v>
      </c>
      <c r="AE35" s="116"/>
      <c r="AF35" s="116"/>
      <c r="AG35" s="116"/>
      <c r="AH35" s="121" t="s">
        <v>27</v>
      </c>
      <c r="AI35" s="116"/>
      <c r="AJ35" s="116" t="s">
        <v>21</v>
      </c>
      <c r="AK35" s="116"/>
      <c r="AL35" s="116"/>
      <c r="AM35" s="9"/>
    </row>
    <row r="36" spans="1:39" ht="15.95" customHeight="1" x14ac:dyDescent="0.15">
      <c r="A36" s="115" t="s">
        <v>28</v>
      </c>
      <c r="B36" s="124"/>
      <c r="C36" s="125"/>
      <c r="D36" s="128"/>
      <c r="E36" s="116"/>
      <c r="F36" s="116"/>
      <c r="G36" s="116"/>
      <c r="H36" s="116"/>
      <c r="I36" s="116"/>
      <c r="J36" s="116"/>
      <c r="K36" s="116"/>
      <c r="L36" s="121"/>
      <c r="M36" s="121"/>
      <c r="N36" s="121"/>
      <c r="O36" s="121"/>
      <c r="P36" s="121"/>
      <c r="Q36" s="121"/>
      <c r="R36" s="116"/>
      <c r="S36" s="116"/>
      <c r="T36" s="116"/>
      <c r="U36" s="116"/>
      <c r="V36" s="116"/>
      <c r="W36" s="116"/>
      <c r="X36" s="116"/>
      <c r="Y36" s="116"/>
      <c r="Z36" s="116"/>
      <c r="AA36" s="116"/>
      <c r="AB36" s="116"/>
      <c r="AC36" s="116"/>
      <c r="AD36" s="116"/>
      <c r="AE36" s="116"/>
      <c r="AF36" s="116"/>
      <c r="AG36" s="116"/>
      <c r="AH36" s="116"/>
      <c r="AI36" s="116"/>
      <c r="AJ36" s="116"/>
      <c r="AK36" s="116"/>
      <c r="AL36" s="116"/>
      <c r="AM36" s="9"/>
    </row>
    <row r="37" spans="1:39" ht="15.95" customHeight="1" x14ac:dyDescent="0.15">
      <c r="A37" s="115"/>
      <c r="B37" s="124"/>
      <c r="C37" s="125"/>
      <c r="D37" s="13"/>
      <c r="E37" s="13"/>
      <c r="F37" s="13"/>
      <c r="G37" s="13"/>
      <c r="H37" s="13"/>
      <c r="I37" s="13"/>
      <c r="J37" s="13"/>
      <c r="K37" s="13"/>
      <c r="L37" s="116" t="s">
        <v>10</v>
      </c>
      <c r="M37" s="116"/>
      <c r="N37" s="116"/>
      <c r="O37" s="116"/>
      <c r="P37" s="116"/>
      <c r="Q37" s="116"/>
      <c r="R37" s="24"/>
      <c r="S37" s="117"/>
      <c r="T37" s="117"/>
      <c r="U37" s="117"/>
      <c r="V37" s="117"/>
      <c r="W37" s="117"/>
      <c r="X37" s="117"/>
      <c r="Y37" s="117"/>
      <c r="Z37" s="117"/>
      <c r="AA37" s="117"/>
      <c r="AB37" s="117"/>
      <c r="AC37" s="117"/>
      <c r="AD37" s="117"/>
      <c r="AE37" s="117"/>
      <c r="AF37" s="117"/>
      <c r="AG37" s="117"/>
      <c r="AH37" s="117"/>
      <c r="AI37" s="117"/>
      <c r="AJ37" s="117"/>
      <c r="AK37" s="117"/>
      <c r="AL37" s="24"/>
      <c r="AM37" s="9"/>
    </row>
    <row r="38" spans="1:39" ht="15.95" customHeight="1" x14ac:dyDescent="0.15">
      <c r="A38" s="115"/>
      <c r="B38" s="124"/>
      <c r="C38" s="125"/>
      <c r="D38" s="13"/>
      <c r="E38" s="13"/>
      <c r="F38" s="13"/>
      <c r="G38" s="13"/>
      <c r="H38" s="13"/>
      <c r="I38" s="13"/>
      <c r="J38" s="13"/>
      <c r="K38" s="13"/>
      <c r="L38" s="116"/>
      <c r="M38" s="116"/>
      <c r="N38" s="116"/>
      <c r="O38" s="116"/>
      <c r="P38" s="116"/>
      <c r="Q38" s="116"/>
      <c r="R38" s="24"/>
      <c r="S38" s="117"/>
      <c r="T38" s="117"/>
      <c r="U38" s="117"/>
      <c r="V38" s="117"/>
      <c r="W38" s="117"/>
      <c r="X38" s="117"/>
      <c r="Y38" s="117"/>
      <c r="Z38" s="117"/>
      <c r="AA38" s="117"/>
      <c r="AB38" s="117"/>
      <c r="AC38" s="117"/>
      <c r="AD38" s="117"/>
      <c r="AE38" s="117"/>
      <c r="AF38" s="117"/>
      <c r="AG38" s="117"/>
      <c r="AH38" s="117"/>
      <c r="AI38" s="117"/>
      <c r="AJ38" s="117"/>
      <c r="AK38" s="117"/>
      <c r="AL38" s="24"/>
      <c r="AM38" s="9"/>
    </row>
    <row r="39" spans="1:39" ht="15.95" customHeight="1" x14ac:dyDescent="0.15">
      <c r="A39" s="115"/>
      <c r="B39" s="124"/>
      <c r="C39" s="125"/>
      <c r="D39" s="13"/>
      <c r="E39" s="13"/>
      <c r="F39" s="13"/>
      <c r="G39" s="13"/>
      <c r="H39" s="13"/>
      <c r="I39" s="13"/>
      <c r="J39" s="13"/>
      <c r="K39" s="13"/>
      <c r="L39" s="116"/>
      <c r="M39" s="116"/>
      <c r="N39" s="116"/>
      <c r="O39" s="116"/>
      <c r="P39" s="116"/>
      <c r="Q39" s="116"/>
      <c r="R39" s="24"/>
      <c r="S39" s="117"/>
      <c r="T39" s="117"/>
      <c r="U39" s="117"/>
      <c r="V39" s="117"/>
      <c r="W39" s="117"/>
      <c r="X39" s="117"/>
      <c r="Y39" s="117"/>
      <c r="Z39" s="117"/>
      <c r="AA39" s="117"/>
      <c r="AB39" s="117"/>
      <c r="AC39" s="117"/>
      <c r="AD39" s="117"/>
      <c r="AE39" s="117"/>
      <c r="AF39" s="117"/>
      <c r="AG39" s="117"/>
      <c r="AH39" s="117"/>
      <c r="AI39" s="117"/>
      <c r="AJ39" s="117"/>
      <c r="AK39" s="117"/>
      <c r="AL39" s="24"/>
      <c r="AM39" s="9"/>
    </row>
    <row r="40" spans="1:39" ht="15.95" customHeight="1" thickBot="1" x14ac:dyDescent="0.2">
      <c r="A40" s="19"/>
      <c r="B40" s="126"/>
      <c r="C40" s="127"/>
      <c r="D40" s="20"/>
      <c r="E40" s="20"/>
      <c r="F40" s="20"/>
      <c r="G40" s="20"/>
      <c r="H40" s="20"/>
      <c r="I40" s="20"/>
      <c r="J40" s="20"/>
      <c r="K40" s="20"/>
      <c r="L40" s="20"/>
      <c r="M40" s="20"/>
      <c r="N40" s="20"/>
      <c r="O40" s="20"/>
      <c r="P40" s="20"/>
      <c r="Q40" s="20"/>
      <c r="R40" s="20"/>
      <c r="S40" s="20"/>
      <c r="T40" s="20"/>
      <c r="U40" s="20"/>
      <c r="V40" s="20"/>
      <c r="W40" s="20"/>
      <c r="X40" s="20"/>
      <c r="Y40" s="118"/>
      <c r="Z40" s="118"/>
      <c r="AA40" s="27"/>
      <c r="AB40" s="118" t="s">
        <v>24</v>
      </c>
      <c r="AC40" s="118"/>
      <c r="AD40" s="118"/>
      <c r="AE40" s="118"/>
      <c r="AF40" s="119"/>
      <c r="AG40" s="119"/>
      <c r="AH40" s="119"/>
      <c r="AI40" s="119"/>
      <c r="AJ40" s="119"/>
      <c r="AK40" s="119"/>
      <c r="AL40" s="119"/>
      <c r="AM40" s="11"/>
    </row>
    <row r="41" spans="1:39" ht="14.25" thickBot="1" x14ac:dyDescent="0.2"/>
    <row r="42" spans="1:39" s="21" customFormat="1" ht="13.5" customHeight="1" x14ac:dyDescent="0.15">
      <c r="B42" s="109" t="s">
        <v>45</v>
      </c>
      <c r="C42" s="110"/>
      <c r="D42" s="110"/>
      <c r="E42" s="110"/>
      <c r="F42" s="110"/>
      <c r="G42" s="110" t="s">
        <v>44</v>
      </c>
      <c r="H42" s="110"/>
      <c r="I42" s="110"/>
      <c r="J42" s="110"/>
      <c r="K42" s="110"/>
      <c r="L42" s="110" t="s">
        <v>43</v>
      </c>
      <c r="M42" s="110"/>
      <c r="N42" s="110"/>
      <c r="O42" s="110"/>
      <c r="P42" s="110"/>
      <c r="Q42" s="110" t="s">
        <v>42</v>
      </c>
      <c r="R42" s="110"/>
      <c r="S42" s="110"/>
      <c r="T42" s="110"/>
      <c r="U42" s="110"/>
      <c r="V42" s="110" t="s">
        <v>41</v>
      </c>
      <c r="W42" s="110"/>
      <c r="X42" s="110"/>
      <c r="Y42" s="110"/>
      <c r="Z42" s="110"/>
      <c r="AA42" s="110" t="s">
        <v>40</v>
      </c>
      <c r="AB42" s="110"/>
      <c r="AC42" s="110"/>
      <c r="AD42" s="110"/>
      <c r="AE42" s="113"/>
      <c r="AG42" s="88" t="s">
        <v>29</v>
      </c>
      <c r="AH42" s="89"/>
      <c r="AI42" s="90"/>
      <c r="AJ42" s="94" t="s">
        <v>30</v>
      </c>
      <c r="AK42" s="89"/>
      <c r="AL42" s="95"/>
    </row>
    <row r="43" spans="1:39" s="21" customFormat="1" x14ac:dyDescent="0.15">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4"/>
      <c r="AG43" s="91"/>
      <c r="AH43" s="92"/>
      <c r="AI43" s="93"/>
      <c r="AJ43" s="96"/>
      <c r="AK43" s="92"/>
      <c r="AL43" s="97"/>
    </row>
    <row r="44" spans="1:39" s="21" customFormat="1" x14ac:dyDescent="0.15">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4"/>
      <c r="AG44" s="91"/>
      <c r="AH44" s="92"/>
      <c r="AI44" s="93"/>
      <c r="AJ44" s="96"/>
      <c r="AK44" s="92"/>
      <c r="AL44" s="97"/>
    </row>
    <row r="45" spans="1:39" s="22" customFormat="1" x14ac:dyDescent="0.15">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102"/>
      <c r="AG45" s="91"/>
      <c r="AH45" s="92"/>
      <c r="AI45" s="93"/>
      <c r="AJ45" s="96"/>
      <c r="AK45" s="92"/>
      <c r="AL45" s="97"/>
    </row>
    <row r="46" spans="1:39" s="22" customFormat="1" x14ac:dyDescent="0.1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102"/>
      <c r="AG46" s="91"/>
      <c r="AH46" s="92"/>
      <c r="AI46" s="93"/>
      <c r="AJ46" s="96"/>
      <c r="AK46" s="92"/>
      <c r="AL46" s="97"/>
    </row>
    <row r="47" spans="1:39" s="22" customFormat="1" x14ac:dyDescent="0.15">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102"/>
      <c r="AG47" s="91"/>
      <c r="AH47" s="92"/>
      <c r="AI47" s="93"/>
      <c r="AJ47" s="96"/>
      <c r="AK47" s="92"/>
      <c r="AL47" s="97"/>
    </row>
    <row r="48" spans="1:39" s="22" customFormat="1" ht="14.25" thickBot="1" x14ac:dyDescent="0.2">
      <c r="B48" s="100"/>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3"/>
      <c r="AG48" s="104"/>
      <c r="AH48" s="105"/>
      <c r="AI48" s="106"/>
      <c r="AJ48" s="107"/>
      <c r="AK48" s="105"/>
      <c r="AL48" s="108"/>
    </row>
    <row r="49" spans="14:15" x14ac:dyDescent="0.15">
      <c r="N49" s="23"/>
      <c r="O49" s="23"/>
    </row>
  </sheetData>
  <mergeCells count="72">
    <mergeCell ref="A6:G6"/>
    <mergeCell ref="H6:AM6"/>
    <mergeCell ref="A2:AM2"/>
    <mergeCell ref="A3:G3"/>
    <mergeCell ref="H3:M3"/>
    <mergeCell ref="N3:S3"/>
    <mergeCell ref="T3:Y3"/>
    <mergeCell ref="Z3:AM3"/>
    <mergeCell ref="A4:G5"/>
    <mergeCell ref="H4:AM4"/>
    <mergeCell ref="H5:M5"/>
    <mergeCell ref="N5:O5"/>
    <mergeCell ref="P5:AL5"/>
    <mergeCell ref="L29:O30"/>
    <mergeCell ref="P29:Q30"/>
    <mergeCell ref="R29:U30"/>
    <mergeCell ref="V29:W30"/>
    <mergeCell ref="A7:G7"/>
    <mergeCell ref="H7:AM7"/>
    <mergeCell ref="B9:AL9"/>
    <mergeCell ref="B11:AL13"/>
    <mergeCell ref="B28:G28"/>
    <mergeCell ref="H28:J28"/>
    <mergeCell ref="K28:T28"/>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s>
  <phoneticPr fontId="5"/>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157" t="s">
        <v>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26.1" customHeight="1" x14ac:dyDescent="0.15">
      <c r="A3" s="158" t="s">
        <v>3</v>
      </c>
      <c r="B3" s="159"/>
      <c r="C3" s="159"/>
      <c r="D3" s="159"/>
      <c r="E3" s="159"/>
      <c r="F3" s="159"/>
      <c r="G3" s="160"/>
      <c r="H3" s="161" t="s">
        <v>4</v>
      </c>
      <c r="I3" s="162"/>
      <c r="J3" s="162"/>
      <c r="K3" s="162"/>
      <c r="L3" s="162"/>
      <c r="M3" s="162"/>
      <c r="N3" s="159" t="s">
        <v>5</v>
      </c>
      <c r="O3" s="159"/>
      <c r="P3" s="163"/>
      <c r="Q3" s="163"/>
      <c r="R3" s="163"/>
      <c r="S3" s="164"/>
      <c r="T3" s="165" t="s">
        <v>6</v>
      </c>
      <c r="U3" s="159"/>
      <c r="V3" s="159"/>
      <c r="W3" s="159"/>
      <c r="X3" s="159"/>
      <c r="Y3" s="166"/>
      <c r="Z3" s="167" t="s">
        <v>7</v>
      </c>
      <c r="AA3" s="168"/>
      <c r="AB3" s="168"/>
      <c r="AC3" s="168"/>
      <c r="AD3" s="168"/>
      <c r="AE3" s="168"/>
      <c r="AF3" s="168"/>
      <c r="AG3" s="168"/>
      <c r="AH3" s="168"/>
      <c r="AI3" s="168"/>
      <c r="AJ3" s="168"/>
      <c r="AK3" s="168"/>
      <c r="AL3" s="168"/>
      <c r="AM3" s="169"/>
    </row>
    <row r="4" spans="1:39" ht="26.1" customHeight="1" x14ac:dyDescent="0.15">
      <c r="A4" s="170" t="s">
        <v>8</v>
      </c>
      <c r="B4" s="171"/>
      <c r="C4" s="171"/>
      <c r="D4" s="171"/>
      <c r="E4" s="171"/>
      <c r="F4" s="171"/>
      <c r="G4" s="172"/>
      <c r="H4" s="173" t="s">
        <v>9</v>
      </c>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5"/>
    </row>
    <row r="5" spans="1:39" ht="26.1" customHeight="1" x14ac:dyDescent="0.15">
      <c r="A5" s="170"/>
      <c r="B5" s="171"/>
      <c r="C5" s="171"/>
      <c r="D5" s="171"/>
      <c r="E5" s="171"/>
      <c r="F5" s="171"/>
      <c r="G5" s="172"/>
      <c r="H5" s="116" t="s">
        <v>10</v>
      </c>
      <c r="I5" s="116"/>
      <c r="J5" s="116"/>
      <c r="K5" s="116"/>
      <c r="L5" s="116"/>
      <c r="M5" s="116"/>
      <c r="N5" s="130" t="s">
        <v>11</v>
      </c>
      <c r="O5" s="130"/>
      <c r="P5" s="176"/>
      <c r="Q5" s="176"/>
      <c r="R5" s="176"/>
      <c r="S5" s="176"/>
      <c r="T5" s="176"/>
      <c r="U5" s="176"/>
      <c r="V5" s="176"/>
      <c r="W5" s="176"/>
      <c r="X5" s="176"/>
      <c r="Y5" s="176"/>
      <c r="Z5" s="176"/>
      <c r="AA5" s="176"/>
      <c r="AB5" s="176"/>
      <c r="AC5" s="176"/>
      <c r="AD5" s="176"/>
      <c r="AE5" s="176"/>
      <c r="AF5" s="176"/>
      <c r="AG5" s="176"/>
      <c r="AH5" s="176"/>
      <c r="AI5" s="176"/>
      <c r="AJ5" s="176"/>
      <c r="AK5" s="176"/>
      <c r="AL5" s="176"/>
      <c r="AM5" s="3" t="s">
        <v>12</v>
      </c>
    </row>
    <row r="6" spans="1:39" ht="26.1" customHeight="1" x14ac:dyDescent="0.15">
      <c r="A6" s="137" t="s">
        <v>13</v>
      </c>
      <c r="B6" s="120"/>
      <c r="C6" s="120"/>
      <c r="D6" s="120"/>
      <c r="E6" s="120"/>
      <c r="F6" s="120"/>
      <c r="G6" s="139"/>
      <c r="H6" s="154" t="s">
        <v>14</v>
      </c>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6"/>
    </row>
    <row r="7" spans="1:39" ht="26.1" customHeight="1" thickBot="1" x14ac:dyDescent="0.2">
      <c r="A7" s="137" t="s">
        <v>55</v>
      </c>
      <c r="B7" s="120"/>
      <c r="C7" s="120"/>
      <c r="D7" s="120"/>
      <c r="E7" s="120"/>
      <c r="F7" s="120"/>
      <c r="G7" s="139"/>
      <c r="H7" s="140" t="s">
        <v>15</v>
      </c>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2"/>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143" t="s">
        <v>46</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143" t="s">
        <v>49</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9"/>
    </row>
    <row r="12" spans="1:39" ht="13.5" customHeight="1" x14ac:dyDescent="0.15">
      <c r="A12" s="7"/>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9"/>
    </row>
    <row r="13" spans="1:39" ht="13.5" customHeight="1" x14ac:dyDescent="0.15">
      <c r="A13" s="7"/>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9"/>
    </row>
    <row r="14" spans="1:39" ht="13.5" customHeight="1" x14ac:dyDescent="0.15">
      <c r="A14" s="7"/>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1"/>
    </row>
    <row r="15" spans="1:39" ht="13.5" customHeight="1" x14ac:dyDescent="0.15">
      <c r="A15" s="7"/>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1"/>
    </row>
    <row r="16" spans="1:39" ht="13.5" customHeight="1" x14ac:dyDescent="0.15">
      <c r="A16" s="7"/>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1"/>
    </row>
    <row r="17" spans="1:39" ht="13.5" customHeight="1" x14ac:dyDescent="0.15">
      <c r="A17" s="7"/>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1"/>
    </row>
    <row r="18" spans="1:39" ht="13.5" customHeight="1" x14ac:dyDescent="0.15">
      <c r="A18" s="7"/>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1"/>
    </row>
    <row r="19" spans="1:39" ht="13.5" customHeight="1" x14ac:dyDescent="0.15">
      <c r="A19" s="7"/>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1"/>
    </row>
    <row r="20" spans="1:39" ht="13.5" customHeight="1" x14ac:dyDescent="0.15">
      <c r="A20" s="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1"/>
    </row>
    <row r="21" spans="1:39" ht="13.5" customHeight="1" x14ac:dyDescent="0.15">
      <c r="A21" s="7"/>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1"/>
    </row>
    <row r="22" spans="1:39" ht="13.5" customHeight="1" x14ac:dyDescent="0.15">
      <c r="A22" s="7"/>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1"/>
    </row>
    <row r="23" spans="1:39" ht="13.5" customHeight="1" x14ac:dyDescent="0.15">
      <c r="A23" s="7"/>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row>
    <row r="24" spans="1:39" ht="13.5" customHeight="1" x14ac:dyDescent="0.15">
      <c r="A24" s="7"/>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1"/>
    </row>
    <row r="25" spans="1:39" ht="13.5" customHeight="1" x14ac:dyDescent="0.15">
      <c r="A25" s="7"/>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1"/>
    </row>
    <row r="27" spans="1:39" ht="13.5" customHeight="1" x14ac:dyDescent="0.15">
      <c r="A27" s="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1"/>
    </row>
    <row r="28" spans="1:39" ht="26.1" customHeight="1" thickBot="1" x14ac:dyDescent="0.2">
      <c r="A28" s="10"/>
      <c r="B28" s="144" t="s">
        <v>17</v>
      </c>
      <c r="C28" s="144"/>
      <c r="D28" s="144"/>
      <c r="E28" s="144"/>
      <c r="F28" s="144"/>
      <c r="G28" s="144"/>
      <c r="H28" s="144"/>
      <c r="I28" s="144"/>
      <c r="J28" s="144"/>
      <c r="K28" s="144" t="s">
        <v>18</v>
      </c>
      <c r="L28" s="144"/>
      <c r="M28" s="144"/>
      <c r="N28" s="144"/>
      <c r="O28" s="144"/>
      <c r="P28" s="144"/>
      <c r="Q28" s="144"/>
      <c r="R28" s="144"/>
      <c r="S28" s="144"/>
      <c r="T28" s="144"/>
      <c r="U28" s="25"/>
      <c r="V28" s="28"/>
      <c r="W28" s="28"/>
      <c r="X28" s="28"/>
      <c r="Y28" s="28"/>
      <c r="Z28" s="28"/>
      <c r="AA28" s="28"/>
      <c r="AB28" s="28"/>
      <c r="AC28" s="28"/>
      <c r="AD28" s="28"/>
      <c r="AE28" s="28"/>
      <c r="AF28" s="28"/>
      <c r="AG28" s="28"/>
      <c r="AH28" s="28"/>
      <c r="AI28" s="28"/>
      <c r="AJ28" s="28"/>
      <c r="AK28" s="28"/>
      <c r="AL28" s="28"/>
      <c r="AM28" s="11"/>
    </row>
    <row r="29" spans="1:39" ht="15.95" customHeight="1" x14ac:dyDescent="0.15">
      <c r="A29" s="12"/>
      <c r="B29" s="133" t="s">
        <v>19</v>
      </c>
      <c r="C29" s="134"/>
      <c r="D29" s="137" t="s">
        <v>20</v>
      </c>
      <c r="E29" s="120"/>
      <c r="F29" s="120"/>
      <c r="G29" s="120"/>
      <c r="H29" s="120"/>
      <c r="I29" s="120"/>
      <c r="J29" s="120"/>
      <c r="K29" s="120"/>
      <c r="L29" s="129" t="s">
        <v>35</v>
      </c>
      <c r="M29" s="129"/>
      <c r="N29" s="129"/>
      <c r="O29" s="129"/>
      <c r="P29" s="138"/>
      <c r="Q29" s="138"/>
      <c r="R29" s="120" t="s">
        <v>36</v>
      </c>
      <c r="S29" s="120"/>
      <c r="T29" s="120"/>
      <c r="U29" s="120"/>
      <c r="V29" s="132"/>
      <c r="W29" s="132"/>
      <c r="X29" s="120" t="s">
        <v>37</v>
      </c>
      <c r="Y29" s="120"/>
      <c r="Z29" s="120"/>
      <c r="AA29" s="120"/>
      <c r="AB29" s="132"/>
      <c r="AC29" s="132"/>
      <c r="AD29" s="120" t="s">
        <v>38</v>
      </c>
      <c r="AE29" s="120"/>
      <c r="AF29" s="120"/>
      <c r="AG29" s="120"/>
      <c r="AH29" s="129" t="s">
        <v>39</v>
      </c>
      <c r="AI29" s="120"/>
      <c r="AJ29" s="120" t="s">
        <v>21</v>
      </c>
      <c r="AK29" s="120"/>
      <c r="AL29" s="120"/>
      <c r="AM29" s="18"/>
    </row>
    <row r="30" spans="1:39" ht="15.95" customHeight="1" x14ac:dyDescent="0.15">
      <c r="A30" s="115" t="s">
        <v>22</v>
      </c>
      <c r="B30" s="124"/>
      <c r="C30" s="125"/>
      <c r="D30" s="128"/>
      <c r="E30" s="116"/>
      <c r="F30" s="116"/>
      <c r="G30" s="116"/>
      <c r="H30" s="116"/>
      <c r="I30" s="116"/>
      <c r="J30" s="116"/>
      <c r="K30" s="116"/>
      <c r="L30" s="121"/>
      <c r="M30" s="121"/>
      <c r="N30" s="121"/>
      <c r="O30" s="121"/>
      <c r="P30" s="121"/>
      <c r="Q30" s="121"/>
      <c r="R30" s="116"/>
      <c r="S30" s="116"/>
      <c r="T30" s="116"/>
      <c r="U30" s="116"/>
      <c r="V30" s="116"/>
      <c r="W30" s="116"/>
      <c r="X30" s="116"/>
      <c r="Y30" s="116"/>
      <c r="Z30" s="116"/>
      <c r="AA30" s="116"/>
      <c r="AB30" s="116"/>
      <c r="AC30" s="116"/>
      <c r="AD30" s="116"/>
      <c r="AE30" s="116"/>
      <c r="AF30" s="116"/>
      <c r="AG30" s="116"/>
      <c r="AH30" s="116"/>
      <c r="AI30" s="116"/>
      <c r="AJ30" s="116"/>
      <c r="AK30" s="116"/>
      <c r="AL30" s="116"/>
      <c r="AM30" s="9"/>
    </row>
    <row r="31" spans="1:39" ht="15.95" customHeight="1" x14ac:dyDescent="0.15">
      <c r="A31" s="115"/>
      <c r="B31" s="124"/>
      <c r="C31" s="125"/>
      <c r="D31" s="13"/>
      <c r="E31" s="13"/>
      <c r="F31" s="13"/>
      <c r="G31" s="13"/>
      <c r="H31" s="13"/>
      <c r="I31" s="13"/>
      <c r="J31" s="13"/>
      <c r="K31" s="13"/>
      <c r="L31" s="116" t="s">
        <v>10</v>
      </c>
      <c r="M31" s="116"/>
      <c r="N31" s="116"/>
      <c r="O31" s="116"/>
      <c r="P31" s="116"/>
      <c r="Q31" s="116"/>
      <c r="R31" s="24"/>
      <c r="S31" s="117"/>
      <c r="T31" s="117"/>
      <c r="U31" s="117"/>
      <c r="V31" s="117"/>
      <c r="W31" s="117"/>
      <c r="X31" s="117"/>
      <c r="Y31" s="117"/>
      <c r="Z31" s="117"/>
      <c r="AA31" s="117"/>
      <c r="AB31" s="117"/>
      <c r="AC31" s="117"/>
      <c r="AD31" s="117"/>
      <c r="AE31" s="117"/>
      <c r="AF31" s="117"/>
      <c r="AG31" s="117"/>
      <c r="AH31" s="117"/>
      <c r="AI31" s="117"/>
      <c r="AJ31" s="117"/>
      <c r="AK31" s="117"/>
      <c r="AL31" s="24"/>
      <c r="AM31" s="9"/>
    </row>
    <row r="32" spans="1:39" ht="15.95" customHeight="1" x14ac:dyDescent="0.15">
      <c r="A32" s="115"/>
      <c r="B32" s="124"/>
      <c r="C32" s="125"/>
      <c r="D32" s="13"/>
      <c r="E32" s="13"/>
      <c r="F32" s="13"/>
      <c r="G32" s="13"/>
      <c r="H32" s="13"/>
      <c r="I32" s="13"/>
      <c r="J32" s="13"/>
      <c r="K32" s="13"/>
      <c r="L32" s="116"/>
      <c r="M32" s="116"/>
      <c r="N32" s="116"/>
      <c r="O32" s="116"/>
      <c r="P32" s="116"/>
      <c r="Q32" s="116"/>
      <c r="R32" s="24"/>
      <c r="S32" s="117"/>
      <c r="T32" s="117"/>
      <c r="U32" s="117"/>
      <c r="V32" s="117"/>
      <c r="W32" s="117"/>
      <c r="X32" s="117"/>
      <c r="Y32" s="117"/>
      <c r="Z32" s="117"/>
      <c r="AA32" s="117"/>
      <c r="AB32" s="117"/>
      <c r="AC32" s="117"/>
      <c r="AD32" s="117"/>
      <c r="AE32" s="117"/>
      <c r="AF32" s="117"/>
      <c r="AG32" s="117"/>
      <c r="AH32" s="117"/>
      <c r="AI32" s="117"/>
      <c r="AJ32" s="117"/>
      <c r="AK32" s="117"/>
      <c r="AL32" s="24"/>
      <c r="AM32" s="9"/>
    </row>
    <row r="33" spans="1:39" ht="15.95" customHeight="1" x14ac:dyDescent="0.15">
      <c r="A33" s="115"/>
      <c r="B33" s="124"/>
      <c r="C33" s="125"/>
      <c r="D33" s="13"/>
      <c r="E33" s="13"/>
      <c r="F33" s="13"/>
      <c r="G33" s="13"/>
      <c r="H33" s="13"/>
      <c r="I33" s="13"/>
      <c r="J33" s="13"/>
      <c r="K33" s="13"/>
      <c r="L33" s="116"/>
      <c r="M33" s="116"/>
      <c r="N33" s="116"/>
      <c r="O33" s="116"/>
      <c r="P33" s="116"/>
      <c r="Q33" s="116"/>
      <c r="R33" s="24"/>
      <c r="S33" s="117"/>
      <c r="T33" s="117"/>
      <c r="U33" s="117"/>
      <c r="V33" s="117"/>
      <c r="W33" s="117"/>
      <c r="X33" s="117"/>
      <c r="Y33" s="117"/>
      <c r="Z33" s="117"/>
      <c r="AA33" s="117"/>
      <c r="AB33" s="117"/>
      <c r="AC33" s="117"/>
      <c r="AD33" s="117"/>
      <c r="AE33" s="117"/>
      <c r="AF33" s="117"/>
      <c r="AG33" s="117"/>
      <c r="AH33" s="117"/>
      <c r="AI33" s="117"/>
      <c r="AJ33" s="117"/>
      <c r="AK33" s="117"/>
      <c r="AL33" s="24"/>
      <c r="AM33" s="9"/>
    </row>
    <row r="34" spans="1:39" ht="15.95" customHeight="1" x14ac:dyDescent="0.15">
      <c r="A34" s="14" t="s">
        <v>23</v>
      </c>
      <c r="B34" s="135"/>
      <c r="C34" s="136"/>
      <c r="D34" s="29"/>
      <c r="E34" s="15"/>
      <c r="F34" s="15"/>
      <c r="G34" s="15"/>
      <c r="H34" s="15"/>
      <c r="I34" s="15"/>
      <c r="J34" s="15"/>
      <c r="K34" s="15"/>
      <c r="L34" s="15"/>
      <c r="M34" s="15"/>
      <c r="N34" s="15"/>
      <c r="O34" s="15"/>
      <c r="P34" s="15"/>
      <c r="Q34" s="15"/>
      <c r="R34" s="15"/>
      <c r="S34" s="15"/>
      <c r="T34" s="15"/>
      <c r="U34" s="15"/>
      <c r="V34" s="15"/>
      <c r="W34" s="15"/>
      <c r="X34" s="15"/>
      <c r="Y34" s="130"/>
      <c r="Z34" s="130"/>
      <c r="AA34" s="26"/>
      <c r="AB34" s="130" t="s">
        <v>24</v>
      </c>
      <c r="AC34" s="130"/>
      <c r="AD34" s="130"/>
      <c r="AE34" s="130"/>
      <c r="AF34" s="131"/>
      <c r="AG34" s="131"/>
      <c r="AH34" s="131"/>
      <c r="AI34" s="131"/>
      <c r="AJ34" s="131"/>
      <c r="AK34" s="131"/>
      <c r="AL34" s="131"/>
      <c r="AM34" s="16"/>
    </row>
    <row r="35" spans="1:39" ht="15.95" customHeight="1" x14ac:dyDescent="0.15">
      <c r="A35" s="17"/>
      <c r="B35" s="122" t="s">
        <v>25</v>
      </c>
      <c r="C35" s="123"/>
      <c r="D35" s="128" t="s">
        <v>20</v>
      </c>
      <c r="E35" s="116"/>
      <c r="F35" s="116"/>
      <c r="G35" s="116"/>
      <c r="H35" s="116"/>
      <c r="I35" s="116"/>
      <c r="J35" s="116"/>
      <c r="K35" s="116"/>
      <c r="L35" s="121" t="s">
        <v>34</v>
      </c>
      <c r="M35" s="121"/>
      <c r="N35" s="121"/>
      <c r="O35" s="121"/>
      <c r="P35" s="129"/>
      <c r="Q35" s="129"/>
      <c r="R35" s="116" t="s">
        <v>33</v>
      </c>
      <c r="S35" s="116"/>
      <c r="T35" s="116"/>
      <c r="U35" s="116"/>
      <c r="V35" s="120"/>
      <c r="W35" s="120"/>
      <c r="X35" s="116" t="s">
        <v>32</v>
      </c>
      <c r="Y35" s="116"/>
      <c r="Z35" s="116"/>
      <c r="AA35" s="116"/>
      <c r="AB35" s="120"/>
      <c r="AC35" s="120"/>
      <c r="AD35" s="116" t="s">
        <v>26</v>
      </c>
      <c r="AE35" s="116"/>
      <c r="AF35" s="116"/>
      <c r="AG35" s="116"/>
      <c r="AH35" s="121" t="s">
        <v>27</v>
      </c>
      <c r="AI35" s="116"/>
      <c r="AJ35" s="116" t="s">
        <v>21</v>
      </c>
      <c r="AK35" s="116"/>
      <c r="AL35" s="116"/>
      <c r="AM35" s="9"/>
    </row>
    <row r="36" spans="1:39" ht="15.95" customHeight="1" x14ac:dyDescent="0.15">
      <c r="A36" s="115" t="s">
        <v>28</v>
      </c>
      <c r="B36" s="124"/>
      <c r="C36" s="125"/>
      <c r="D36" s="128"/>
      <c r="E36" s="116"/>
      <c r="F36" s="116"/>
      <c r="G36" s="116"/>
      <c r="H36" s="116"/>
      <c r="I36" s="116"/>
      <c r="J36" s="116"/>
      <c r="K36" s="116"/>
      <c r="L36" s="121"/>
      <c r="M36" s="121"/>
      <c r="N36" s="121"/>
      <c r="O36" s="121"/>
      <c r="P36" s="121"/>
      <c r="Q36" s="121"/>
      <c r="R36" s="116"/>
      <c r="S36" s="116"/>
      <c r="T36" s="116"/>
      <c r="U36" s="116"/>
      <c r="V36" s="116"/>
      <c r="W36" s="116"/>
      <c r="X36" s="116"/>
      <c r="Y36" s="116"/>
      <c r="Z36" s="116"/>
      <c r="AA36" s="116"/>
      <c r="AB36" s="116"/>
      <c r="AC36" s="116"/>
      <c r="AD36" s="116"/>
      <c r="AE36" s="116"/>
      <c r="AF36" s="116"/>
      <c r="AG36" s="116"/>
      <c r="AH36" s="116"/>
      <c r="AI36" s="116"/>
      <c r="AJ36" s="116"/>
      <c r="AK36" s="116"/>
      <c r="AL36" s="116"/>
      <c r="AM36" s="9"/>
    </row>
    <row r="37" spans="1:39" ht="15.95" customHeight="1" x14ac:dyDescent="0.15">
      <c r="A37" s="115"/>
      <c r="B37" s="124"/>
      <c r="C37" s="125"/>
      <c r="D37" s="13"/>
      <c r="E37" s="13"/>
      <c r="F37" s="13"/>
      <c r="G37" s="13"/>
      <c r="H37" s="13"/>
      <c r="I37" s="13"/>
      <c r="J37" s="13"/>
      <c r="K37" s="13"/>
      <c r="L37" s="116" t="s">
        <v>10</v>
      </c>
      <c r="M37" s="116"/>
      <c r="N37" s="116"/>
      <c r="O37" s="116"/>
      <c r="P37" s="116"/>
      <c r="Q37" s="116"/>
      <c r="R37" s="24"/>
      <c r="S37" s="117"/>
      <c r="T37" s="117"/>
      <c r="U37" s="117"/>
      <c r="V37" s="117"/>
      <c r="W37" s="117"/>
      <c r="X37" s="117"/>
      <c r="Y37" s="117"/>
      <c r="Z37" s="117"/>
      <c r="AA37" s="117"/>
      <c r="AB37" s="117"/>
      <c r="AC37" s="117"/>
      <c r="AD37" s="117"/>
      <c r="AE37" s="117"/>
      <c r="AF37" s="117"/>
      <c r="AG37" s="117"/>
      <c r="AH37" s="117"/>
      <c r="AI37" s="117"/>
      <c r="AJ37" s="117"/>
      <c r="AK37" s="117"/>
      <c r="AL37" s="24"/>
      <c r="AM37" s="9"/>
    </row>
    <row r="38" spans="1:39" ht="15.95" customHeight="1" x14ac:dyDescent="0.15">
      <c r="A38" s="115"/>
      <c r="B38" s="124"/>
      <c r="C38" s="125"/>
      <c r="D38" s="13"/>
      <c r="E38" s="13"/>
      <c r="F38" s="13"/>
      <c r="G38" s="13"/>
      <c r="H38" s="13"/>
      <c r="I38" s="13"/>
      <c r="J38" s="13"/>
      <c r="K38" s="13"/>
      <c r="L38" s="116"/>
      <c r="M38" s="116"/>
      <c r="N38" s="116"/>
      <c r="O38" s="116"/>
      <c r="P38" s="116"/>
      <c r="Q38" s="116"/>
      <c r="R38" s="24"/>
      <c r="S38" s="117"/>
      <c r="T38" s="117"/>
      <c r="U38" s="117"/>
      <c r="V38" s="117"/>
      <c r="W38" s="117"/>
      <c r="X38" s="117"/>
      <c r="Y38" s="117"/>
      <c r="Z38" s="117"/>
      <c r="AA38" s="117"/>
      <c r="AB38" s="117"/>
      <c r="AC38" s="117"/>
      <c r="AD38" s="117"/>
      <c r="AE38" s="117"/>
      <c r="AF38" s="117"/>
      <c r="AG38" s="117"/>
      <c r="AH38" s="117"/>
      <c r="AI38" s="117"/>
      <c r="AJ38" s="117"/>
      <c r="AK38" s="117"/>
      <c r="AL38" s="24"/>
      <c r="AM38" s="9"/>
    </row>
    <row r="39" spans="1:39" ht="15.95" customHeight="1" x14ac:dyDescent="0.15">
      <c r="A39" s="115"/>
      <c r="B39" s="124"/>
      <c r="C39" s="125"/>
      <c r="D39" s="13"/>
      <c r="E39" s="13"/>
      <c r="F39" s="13"/>
      <c r="G39" s="13"/>
      <c r="H39" s="13"/>
      <c r="I39" s="13"/>
      <c r="J39" s="13"/>
      <c r="K39" s="13"/>
      <c r="L39" s="116"/>
      <c r="M39" s="116"/>
      <c r="N39" s="116"/>
      <c r="O39" s="116"/>
      <c r="P39" s="116"/>
      <c r="Q39" s="116"/>
      <c r="R39" s="24"/>
      <c r="S39" s="117"/>
      <c r="T39" s="117"/>
      <c r="U39" s="117"/>
      <c r="V39" s="117"/>
      <c r="W39" s="117"/>
      <c r="X39" s="117"/>
      <c r="Y39" s="117"/>
      <c r="Z39" s="117"/>
      <c r="AA39" s="117"/>
      <c r="AB39" s="117"/>
      <c r="AC39" s="117"/>
      <c r="AD39" s="117"/>
      <c r="AE39" s="117"/>
      <c r="AF39" s="117"/>
      <c r="AG39" s="117"/>
      <c r="AH39" s="117"/>
      <c r="AI39" s="117"/>
      <c r="AJ39" s="117"/>
      <c r="AK39" s="117"/>
      <c r="AL39" s="24"/>
      <c r="AM39" s="9"/>
    </row>
    <row r="40" spans="1:39" ht="15.95" customHeight="1" thickBot="1" x14ac:dyDescent="0.2">
      <c r="A40" s="19"/>
      <c r="B40" s="126"/>
      <c r="C40" s="127"/>
      <c r="D40" s="20"/>
      <c r="E40" s="20"/>
      <c r="F40" s="20"/>
      <c r="G40" s="20"/>
      <c r="H40" s="20"/>
      <c r="I40" s="20"/>
      <c r="J40" s="20"/>
      <c r="K40" s="20"/>
      <c r="L40" s="20"/>
      <c r="M40" s="20"/>
      <c r="N40" s="20"/>
      <c r="O40" s="20"/>
      <c r="P40" s="20"/>
      <c r="Q40" s="20"/>
      <c r="R40" s="20"/>
      <c r="S40" s="20"/>
      <c r="T40" s="20"/>
      <c r="U40" s="20"/>
      <c r="V40" s="20"/>
      <c r="W40" s="20"/>
      <c r="X40" s="20"/>
      <c r="Y40" s="118"/>
      <c r="Z40" s="118"/>
      <c r="AA40" s="27"/>
      <c r="AB40" s="118" t="s">
        <v>24</v>
      </c>
      <c r="AC40" s="118"/>
      <c r="AD40" s="118"/>
      <c r="AE40" s="118"/>
      <c r="AF40" s="119"/>
      <c r="AG40" s="119"/>
      <c r="AH40" s="119"/>
      <c r="AI40" s="119"/>
      <c r="AJ40" s="119"/>
      <c r="AK40" s="119"/>
      <c r="AL40" s="119"/>
      <c r="AM40" s="11"/>
    </row>
    <row r="41" spans="1:39" ht="14.25" thickBot="1" x14ac:dyDescent="0.2"/>
    <row r="42" spans="1:39" s="21" customFormat="1" ht="13.5" customHeight="1" x14ac:dyDescent="0.15">
      <c r="B42" s="109" t="s">
        <v>45</v>
      </c>
      <c r="C42" s="110"/>
      <c r="D42" s="110"/>
      <c r="E42" s="110"/>
      <c r="F42" s="110"/>
      <c r="G42" s="110" t="s">
        <v>44</v>
      </c>
      <c r="H42" s="110"/>
      <c r="I42" s="110"/>
      <c r="J42" s="110"/>
      <c r="K42" s="110"/>
      <c r="L42" s="110" t="s">
        <v>43</v>
      </c>
      <c r="M42" s="110"/>
      <c r="N42" s="110"/>
      <c r="O42" s="110"/>
      <c r="P42" s="110"/>
      <c r="Q42" s="110" t="s">
        <v>42</v>
      </c>
      <c r="R42" s="110"/>
      <c r="S42" s="110"/>
      <c r="T42" s="110"/>
      <c r="U42" s="110"/>
      <c r="V42" s="110" t="s">
        <v>41</v>
      </c>
      <c r="W42" s="110"/>
      <c r="X42" s="110"/>
      <c r="Y42" s="110"/>
      <c r="Z42" s="110"/>
      <c r="AA42" s="110" t="s">
        <v>40</v>
      </c>
      <c r="AB42" s="110"/>
      <c r="AC42" s="110"/>
      <c r="AD42" s="110"/>
      <c r="AE42" s="113"/>
      <c r="AG42" s="88" t="s">
        <v>29</v>
      </c>
      <c r="AH42" s="89"/>
      <c r="AI42" s="90"/>
      <c r="AJ42" s="94" t="s">
        <v>30</v>
      </c>
      <c r="AK42" s="89"/>
      <c r="AL42" s="95"/>
    </row>
    <row r="43" spans="1:39" s="21" customFormat="1" x14ac:dyDescent="0.15">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4"/>
      <c r="AG43" s="91"/>
      <c r="AH43" s="92"/>
      <c r="AI43" s="93"/>
      <c r="AJ43" s="96"/>
      <c r="AK43" s="92"/>
      <c r="AL43" s="97"/>
    </row>
    <row r="44" spans="1:39" s="21" customFormat="1" x14ac:dyDescent="0.15">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4"/>
      <c r="AG44" s="91"/>
      <c r="AH44" s="92"/>
      <c r="AI44" s="93"/>
      <c r="AJ44" s="96"/>
      <c r="AK44" s="92"/>
      <c r="AL44" s="97"/>
    </row>
    <row r="45" spans="1:39" s="22" customFormat="1" x14ac:dyDescent="0.15">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102"/>
      <c r="AG45" s="91"/>
      <c r="AH45" s="92"/>
      <c r="AI45" s="93"/>
      <c r="AJ45" s="96"/>
      <c r="AK45" s="92"/>
      <c r="AL45" s="97"/>
    </row>
    <row r="46" spans="1:39" s="22" customFormat="1" x14ac:dyDescent="0.1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102"/>
      <c r="AG46" s="91"/>
      <c r="AH46" s="92"/>
      <c r="AI46" s="93"/>
      <c r="AJ46" s="96"/>
      <c r="AK46" s="92"/>
      <c r="AL46" s="97"/>
    </row>
    <row r="47" spans="1:39" s="22" customFormat="1" x14ac:dyDescent="0.15">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102"/>
      <c r="AG47" s="91"/>
      <c r="AH47" s="92"/>
      <c r="AI47" s="93"/>
      <c r="AJ47" s="96"/>
      <c r="AK47" s="92"/>
      <c r="AL47" s="97"/>
    </row>
    <row r="48" spans="1:39" s="22" customFormat="1" ht="14.25" thickBot="1" x14ac:dyDescent="0.2">
      <c r="B48" s="100"/>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3"/>
      <c r="AG48" s="104"/>
      <c r="AH48" s="105"/>
      <c r="AI48" s="106"/>
      <c r="AJ48" s="107"/>
      <c r="AK48" s="105"/>
      <c r="AL48" s="108"/>
    </row>
    <row r="49" spans="14:15" x14ac:dyDescent="0.15">
      <c r="N49" s="23"/>
      <c r="O49" s="23"/>
    </row>
  </sheetData>
  <mergeCells count="72">
    <mergeCell ref="AF40:AL40"/>
    <mergeCell ref="AB40:AE40"/>
    <mergeCell ref="AG42:AI44"/>
    <mergeCell ref="AJ42:AL44"/>
    <mergeCell ref="AJ45:AL48"/>
    <mergeCell ref="AG45:AI48"/>
    <mergeCell ref="AA42:AE44"/>
    <mergeCell ref="AA45:AE48"/>
    <mergeCell ref="A36:A39"/>
    <mergeCell ref="S37:AK39"/>
    <mergeCell ref="Y34:Z34"/>
    <mergeCell ref="AF34:AL34"/>
    <mergeCell ref="AG35:AG36"/>
    <mergeCell ref="AH35:AI36"/>
    <mergeCell ref="AJ35:AL36"/>
    <mergeCell ref="AB35:AC36"/>
    <mergeCell ref="R35:U36"/>
    <mergeCell ref="L35:O36"/>
    <mergeCell ref="AD35:AF36"/>
    <mergeCell ref="X35:AA36"/>
    <mergeCell ref="AB34:AE34"/>
    <mergeCell ref="H28:J28"/>
    <mergeCell ref="K28:T28"/>
    <mergeCell ref="AH29:AI30"/>
    <mergeCell ref="AJ29:AL30"/>
    <mergeCell ref="A30:A33"/>
    <mergeCell ref="S31:AK33"/>
    <mergeCell ref="AG29:AG30"/>
    <mergeCell ref="V29:W30"/>
    <mergeCell ref="AB29:AC30"/>
    <mergeCell ref="L29:O30"/>
    <mergeCell ref="R29:U30"/>
    <mergeCell ref="P29:Q30"/>
    <mergeCell ref="X29:AA30"/>
    <mergeCell ref="AD29:AF30"/>
    <mergeCell ref="A2:AM2"/>
    <mergeCell ref="A3:G3"/>
    <mergeCell ref="H3:M3"/>
    <mergeCell ref="N3:S3"/>
    <mergeCell ref="T3:Y3"/>
    <mergeCell ref="Z3:AM3"/>
    <mergeCell ref="N5:O5"/>
    <mergeCell ref="B29:C34"/>
    <mergeCell ref="B35:C40"/>
    <mergeCell ref="D35:K36"/>
    <mergeCell ref="D29:K30"/>
    <mergeCell ref="A4:G5"/>
    <mergeCell ref="H4:AM4"/>
    <mergeCell ref="H5:M5"/>
    <mergeCell ref="P5:AL5"/>
    <mergeCell ref="A6:G6"/>
    <mergeCell ref="H6:AM6"/>
    <mergeCell ref="A7:G7"/>
    <mergeCell ref="H7:AM7"/>
    <mergeCell ref="B9:AL9"/>
    <mergeCell ref="B11:AL13"/>
    <mergeCell ref="B28:G28"/>
    <mergeCell ref="B42:F44"/>
    <mergeCell ref="B45:F48"/>
    <mergeCell ref="G42:K44"/>
    <mergeCell ref="G45:K48"/>
    <mergeCell ref="L42:P44"/>
    <mergeCell ref="L45:P48"/>
    <mergeCell ref="Q42:U44"/>
    <mergeCell ref="Q45:U48"/>
    <mergeCell ref="V42:Z44"/>
    <mergeCell ref="V45:Z48"/>
    <mergeCell ref="L31:Q33"/>
    <mergeCell ref="L37:Q39"/>
    <mergeCell ref="P35:Q36"/>
    <mergeCell ref="V35:W36"/>
    <mergeCell ref="Y40:Z40"/>
  </mergeCells>
  <phoneticPr fontId="5"/>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9"/>
  <sheetViews>
    <sheetView view="pageBreakPreview" topLeftCell="A4" zoomScaleNormal="100" workbookViewId="0"/>
  </sheetViews>
  <sheetFormatPr defaultRowHeight="13.5" x14ac:dyDescent="0.15"/>
  <cols>
    <col min="1" max="1" width="4.140625" style="2" customWidth="1"/>
    <col min="2" max="31" width="2.28515625" style="2" customWidth="1"/>
    <col min="32" max="178" width="4.140625" style="2" customWidth="1"/>
    <col min="179" max="271" width="9.140625" style="2"/>
    <col min="272" max="434" width="4.140625" style="2" customWidth="1"/>
    <col min="435" max="527" width="9.140625" style="2"/>
    <col min="528" max="690" width="4.140625" style="2" customWidth="1"/>
    <col min="691" max="783" width="9.140625" style="2"/>
    <col min="784" max="946" width="4.140625" style="2" customWidth="1"/>
    <col min="947" max="1039" width="9.140625" style="2"/>
    <col min="1040" max="1202" width="4.140625" style="2" customWidth="1"/>
    <col min="1203" max="1295" width="9.140625" style="2"/>
    <col min="1296" max="1458" width="4.140625" style="2" customWidth="1"/>
    <col min="1459" max="1551" width="9.140625" style="2"/>
    <col min="1552" max="1714" width="4.140625" style="2" customWidth="1"/>
    <col min="1715" max="1807" width="9.140625" style="2"/>
    <col min="1808" max="1970" width="4.140625" style="2" customWidth="1"/>
    <col min="1971" max="2063" width="9.140625" style="2"/>
    <col min="2064" max="2226" width="4.140625" style="2" customWidth="1"/>
    <col min="2227" max="2319" width="9.140625" style="2"/>
    <col min="2320" max="2482" width="4.140625" style="2" customWidth="1"/>
    <col min="2483" max="2575" width="9.140625" style="2"/>
    <col min="2576" max="2738" width="4.140625" style="2" customWidth="1"/>
    <col min="2739" max="2831" width="9.140625" style="2"/>
    <col min="2832" max="2994" width="4.140625" style="2" customWidth="1"/>
    <col min="2995" max="3087" width="9.140625" style="2"/>
    <col min="3088" max="3250" width="4.140625" style="2" customWidth="1"/>
    <col min="3251" max="3343" width="9.140625" style="2"/>
    <col min="3344" max="3506" width="4.140625" style="2" customWidth="1"/>
    <col min="3507" max="3599" width="9.140625" style="2"/>
    <col min="3600" max="3762" width="4.140625" style="2" customWidth="1"/>
    <col min="3763" max="3855" width="9.140625" style="2"/>
    <col min="3856" max="4018" width="4.140625" style="2" customWidth="1"/>
    <col min="4019" max="4111" width="9.140625" style="2"/>
    <col min="4112" max="4274" width="4.140625" style="2" customWidth="1"/>
    <col min="4275" max="4367" width="9.140625" style="2"/>
    <col min="4368" max="4530" width="4.140625" style="2" customWidth="1"/>
    <col min="4531" max="4623" width="9.140625" style="2"/>
    <col min="4624" max="4786" width="4.140625" style="2" customWidth="1"/>
    <col min="4787" max="4879" width="9.140625" style="2"/>
    <col min="4880" max="5042" width="4.140625" style="2" customWidth="1"/>
    <col min="5043" max="5135" width="9.140625" style="2"/>
    <col min="5136" max="5298" width="4.140625" style="2" customWidth="1"/>
    <col min="5299" max="5391" width="9.140625" style="2"/>
    <col min="5392" max="5554" width="4.140625" style="2" customWidth="1"/>
    <col min="5555" max="5647" width="9.140625" style="2"/>
    <col min="5648" max="5810" width="4.140625" style="2" customWidth="1"/>
    <col min="5811" max="5903" width="9.140625" style="2"/>
    <col min="5904" max="6066" width="4.140625" style="2" customWidth="1"/>
    <col min="6067" max="6159" width="9.140625" style="2"/>
    <col min="6160" max="6322" width="4.140625" style="2" customWidth="1"/>
    <col min="6323" max="6415" width="9.140625" style="2"/>
    <col min="6416" max="6578" width="4.140625" style="2" customWidth="1"/>
    <col min="6579" max="6671" width="9.140625" style="2"/>
    <col min="6672" max="6834" width="4.140625" style="2" customWidth="1"/>
    <col min="6835" max="6927" width="9.140625" style="2"/>
    <col min="6928" max="7090" width="4.140625" style="2" customWidth="1"/>
    <col min="7091" max="7183" width="9.140625" style="2"/>
    <col min="7184" max="7346" width="4.140625" style="2" customWidth="1"/>
    <col min="7347" max="7439" width="9.140625" style="2"/>
    <col min="7440" max="7602" width="4.140625" style="2" customWidth="1"/>
    <col min="7603" max="7695" width="9.140625" style="2"/>
    <col min="7696" max="7858" width="4.140625" style="2" customWidth="1"/>
    <col min="7859" max="7951" width="9.140625" style="2"/>
    <col min="7952" max="8114" width="4.140625" style="2" customWidth="1"/>
    <col min="8115" max="8207" width="9.140625" style="2"/>
    <col min="8208" max="8370" width="4.140625" style="2" customWidth="1"/>
    <col min="8371" max="8463" width="9.140625" style="2"/>
    <col min="8464" max="8626" width="4.140625" style="2" customWidth="1"/>
    <col min="8627" max="8719" width="9.140625" style="2"/>
    <col min="8720" max="8882" width="4.140625" style="2" customWidth="1"/>
    <col min="8883" max="8975" width="9.140625" style="2"/>
    <col min="8976" max="9138" width="4.140625" style="2" customWidth="1"/>
    <col min="9139" max="9231" width="9.140625" style="2"/>
    <col min="9232" max="9394" width="4.140625" style="2" customWidth="1"/>
    <col min="9395" max="9487" width="9.140625" style="2"/>
    <col min="9488" max="9650" width="4.140625" style="2" customWidth="1"/>
    <col min="9651" max="9743" width="9.140625" style="2"/>
    <col min="9744" max="9906" width="4.140625" style="2" customWidth="1"/>
    <col min="9907" max="9999" width="9.140625" style="2"/>
    <col min="10000" max="10162" width="4.140625" style="2" customWidth="1"/>
    <col min="10163" max="10255" width="9.140625" style="2"/>
    <col min="10256" max="10418" width="4.140625" style="2" customWidth="1"/>
    <col min="10419" max="10511" width="9.140625" style="2"/>
    <col min="10512" max="10674" width="4.140625" style="2" customWidth="1"/>
    <col min="10675" max="10767" width="9.140625" style="2"/>
    <col min="10768" max="10930" width="4.140625" style="2" customWidth="1"/>
    <col min="10931" max="11023" width="9.140625" style="2"/>
    <col min="11024" max="11186" width="4.140625" style="2" customWidth="1"/>
    <col min="11187" max="11279" width="9.140625" style="2"/>
    <col min="11280" max="11442" width="4.140625" style="2" customWidth="1"/>
    <col min="11443" max="11535" width="9.140625" style="2"/>
    <col min="11536" max="11698" width="4.140625" style="2" customWidth="1"/>
    <col min="11699" max="11791" width="9.140625" style="2"/>
    <col min="11792" max="11954" width="4.140625" style="2" customWidth="1"/>
    <col min="11955" max="12047" width="9.140625" style="2"/>
    <col min="12048" max="12210" width="4.140625" style="2" customWidth="1"/>
    <col min="12211" max="12303" width="9.140625" style="2"/>
    <col min="12304" max="12466" width="4.140625" style="2" customWidth="1"/>
    <col min="12467" max="12559" width="9.140625" style="2"/>
    <col min="12560" max="12722" width="4.140625" style="2" customWidth="1"/>
    <col min="12723" max="12815" width="9.140625" style="2"/>
    <col min="12816" max="12978" width="4.140625" style="2" customWidth="1"/>
    <col min="12979" max="13071" width="9.140625" style="2"/>
    <col min="13072" max="13234" width="4.140625" style="2" customWidth="1"/>
    <col min="13235" max="13327" width="9.140625" style="2"/>
    <col min="13328" max="13490" width="4.140625" style="2" customWidth="1"/>
    <col min="13491" max="13583" width="9.140625" style="2"/>
    <col min="13584" max="13746" width="4.140625" style="2" customWidth="1"/>
    <col min="13747" max="13839" width="9.140625" style="2"/>
    <col min="13840" max="14002" width="4.140625" style="2" customWidth="1"/>
    <col min="14003" max="14095" width="9.140625" style="2"/>
    <col min="14096" max="14258" width="4.140625" style="2" customWidth="1"/>
    <col min="14259" max="14351" width="9.140625" style="2"/>
    <col min="14352" max="14514" width="4.140625" style="2" customWidth="1"/>
    <col min="14515" max="14607" width="9.140625" style="2"/>
    <col min="14608" max="14770" width="4.140625" style="2" customWidth="1"/>
    <col min="14771" max="14863" width="9.140625" style="2"/>
    <col min="14864" max="15026" width="4.140625" style="2" customWidth="1"/>
    <col min="15027" max="15119" width="9.140625" style="2"/>
    <col min="15120" max="15282" width="4.140625" style="2" customWidth="1"/>
    <col min="15283" max="15375" width="9.140625" style="2"/>
    <col min="15376" max="15538" width="4.140625" style="2" customWidth="1"/>
    <col min="15539" max="15631" width="9.140625" style="2"/>
    <col min="15632" max="15794" width="4.140625" style="2" customWidth="1"/>
    <col min="15795" max="15887" width="9.140625" style="2"/>
    <col min="15888" max="16050" width="4.140625" style="2" customWidth="1"/>
    <col min="16051" max="16143" width="9.140625" style="2"/>
    <col min="16144" max="16306" width="4.140625" style="2" customWidth="1"/>
    <col min="16307" max="16384" width="9.140625" style="2"/>
  </cols>
  <sheetData>
    <row r="1" spans="1:39" x14ac:dyDescent="0.15">
      <c r="A1" s="1" t="s">
        <v>1</v>
      </c>
      <c r="AJ1" s="23"/>
      <c r="AK1" s="23"/>
      <c r="AL1" s="23"/>
      <c r="AM1" s="23"/>
    </row>
    <row r="2" spans="1:39" ht="30" customHeight="1" thickBot="1" x14ac:dyDescent="0.2">
      <c r="A2" s="157" t="s">
        <v>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row>
    <row r="3" spans="1:39" ht="26.1" customHeight="1" x14ac:dyDescent="0.15">
      <c r="A3" s="158" t="s">
        <v>3</v>
      </c>
      <c r="B3" s="159"/>
      <c r="C3" s="159"/>
      <c r="D3" s="159"/>
      <c r="E3" s="159"/>
      <c r="F3" s="159"/>
      <c r="G3" s="160"/>
      <c r="H3" s="161" t="s">
        <v>4</v>
      </c>
      <c r="I3" s="162"/>
      <c r="J3" s="162"/>
      <c r="K3" s="162"/>
      <c r="L3" s="162"/>
      <c r="M3" s="162"/>
      <c r="N3" s="159" t="s">
        <v>5</v>
      </c>
      <c r="O3" s="159"/>
      <c r="P3" s="163"/>
      <c r="Q3" s="163"/>
      <c r="R3" s="163"/>
      <c r="S3" s="164"/>
      <c r="T3" s="165" t="s">
        <v>6</v>
      </c>
      <c r="U3" s="159"/>
      <c r="V3" s="159"/>
      <c r="W3" s="159"/>
      <c r="X3" s="159"/>
      <c r="Y3" s="166"/>
      <c r="Z3" s="167" t="s">
        <v>7</v>
      </c>
      <c r="AA3" s="168"/>
      <c r="AB3" s="168"/>
      <c r="AC3" s="168"/>
      <c r="AD3" s="168"/>
      <c r="AE3" s="168"/>
      <c r="AF3" s="168"/>
      <c r="AG3" s="168"/>
      <c r="AH3" s="168"/>
      <c r="AI3" s="168"/>
      <c r="AJ3" s="168"/>
      <c r="AK3" s="168"/>
      <c r="AL3" s="168"/>
      <c r="AM3" s="169"/>
    </row>
    <row r="4" spans="1:39" ht="26.1" customHeight="1" x14ac:dyDescent="0.15">
      <c r="A4" s="170" t="s">
        <v>8</v>
      </c>
      <c r="B4" s="171"/>
      <c r="C4" s="171"/>
      <c r="D4" s="171"/>
      <c r="E4" s="171"/>
      <c r="F4" s="171"/>
      <c r="G4" s="172"/>
      <c r="H4" s="173" t="s">
        <v>71</v>
      </c>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5"/>
    </row>
    <row r="5" spans="1:39" ht="26.1" customHeight="1" x14ac:dyDescent="0.15">
      <c r="A5" s="170"/>
      <c r="B5" s="171"/>
      <c r="C5" s="171"/>
      <c r="D5" s="171"/>
      <c r="E5" s="171"/>
      <c r="F5" s="171"/>
      <c r="G5" s="172"/>
      <c r="H5" s="116" t="s">
        <v>10</v>
      </c>
      <c r="I5" s="116"/>
      <c r="J5" s="116"/>
      <c r="K5" s="116"/>
      <c r="L5" s="116"/>
      <c r="M5" s="116"/>
      <c r="N5" s="130" t="s">
        <v>11</v>
      </c>
      <c r="O5" s="130"/>
      <c r="P5" s="176"/>
      <c r="Q5" s="176"/>
      <c r="R5" s="176"/>
      <c r="S5" s="176"/>
      <c r="T5" s="176"/>
      <c r="U5" s="176"/>
      <c r="V5" s="176"/>
      <c r="W5" s="176"/>
      <c r="X5" s="176"/>
      <c r="Y5" s="176"/>
      <c r="Z5" s="176"/>
      <c r="AA5" s="176"/>
      <c r="AB5" s="176"/>
      <c r="AC5" s="176"/>
      <c r="AD5" s="176"/>
      <c r="AE5" s="176"/>
      <c r="AF5" s="176"/>
      <c r="AG5" s="176"/>
      <c r="AH5" s="176"/>
      <c r="AI5" s="176"/>
      <c r="AJ5" s="176"/>
      <c r="AK5" s="176"/>
      <c r="AL5" s="176"/>
      <c r="AM5" s="3" t="s">
        <v>12</v>
      </c>
    </row>
    <row r="6" spans="1:39" ht="26.1" customHeight="1" x14ac:dyDescent="0.15">
      <c r="A6" s="137" t="s">
        <v>13</v>
      </c>
      <c r="B6" s="120"/>
      <c r="C6" s="120"/>
      <c r="D6" s="120"/>
      <c r="E6" s="120"/>
      <c r="F6" s="120"/>
      <c r="G6" s="139"/>
      <c r="H6" s="154" t="s">
        <v>14</v>
      </c>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6"/>
    </row>
    <row r="7" spans="1:39" ht="26.1" customHeight="1" thickBot="1" x14ac:dyDescent="0.2">
      <c r="A7" s="137" t="s">
        <v>55</v>
      </c>
      <c r="B7" s="120"/>
      <c r="C7" s="120"/>
      <c r="D7" s="120"/>
      <c r="E7" s="120"/>
      <c r="F7" s="120"/>
      <c r="G7" s="139"/>
      <c r="H7" s="140" t="s">
        <v>15</v>
      </c>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2"/>
    </row>
    <row r="8" spans="1:39" x14ac:dyDescent="0.15">
      <c r="A8" s="4"/>
      <c r="B8" s="5" t="s">
        <v>16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6"/>
    </row>
    <row r="9" spans="1:39" ht="13.5" customHeight="1" x14ac:dyDescent="0.15">
      <c r="A9" s="7"/>
      <c r="B9" s="143" t="s">
        <v>48</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9"/>
    </row>
    <row r="10" spans="1:39" ht="13.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
    </row>
    <row r="11" spans="1:39" ht="13.5" customHeight="1" x14ac:dyDescent="0.15">
      <c r="A11" s="7"/>
      <c r="B11" s="143" t="s">
        <v>72</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9"/>
    </row>
    <row r="12" spans="1:39" ht="13.5" customHeight="1" x14ac:dyDescent="0.15">
      <c r="A12" s="7"/>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9"/>
    </row>
    <row r="13" spans="1:39" ht="13.5" customHeight="1" x14ac:dyDescent="0.15">
      <c r="A13" s="7"/>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9"/>
    </row>
    <row r="14" spans="1:39" ht="13.5" customHeight="1" x14ac:dyDescent="0.15">
      <c r="A14" s="7"/>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31"/>
    </row>
    <row r="15" spans="1:39" ht="13.5" customHeight="1" x14ac:dyDescent="0.15">
      <c r="A15" s="7"/>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31"/>
    </row>
    <row r="16" spans="1:39" ht="13.5" customHeight="1" x14ac:dyDescent="0.15">
      <c r="A16" s="7"/>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31"/>
    </row>
    <row r="17" spans="1:39" ht="13.5" customHeight="1" x14ac:dyDescent="0.15">
      <c r="A17" s="7"/>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31"/>
    </row>
    <row r="18" spans="1:39" ht="13.5" customHeight="1" x14ac:dyDescent="0.15">
      <c r="A18" s="7"/>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31"/>
    </row>
    <row r="19" spans="1:39" ht="13.5" customHeight="1" x14ac:dyDescent="0.15">
      <c r="A19" s="7"/>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1"/>
    </row>
    <row r="20" spans="1:39" ht="13.5" customHeight="1" x14ac:dyDescent="0.15">
      <c r="A20" s="7"/>
      <c r="B20" s="30"/>
      <c r="C20" s="145" t="s">
        <v>51</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7"/>
      <c r="AL20" s="30"/>
      <c r="AM20" s="31"/>
    </row>
    <row r="21" spans="1:39" ht="13.5" customHeight="1" x14ac:dyDescent="0.15">
      <c r="A21" s="7"/>
      <c r="B21" s="30"/>
      <c r="C21" s="148"/>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c r="AL21" s="30"/>
      <c r="AM21" s="31"/>
    </row>
    <row r="22" spans="1:39" ht="13.5" customHeight="1" x14ac:dyDescent="0.15">
      <c r="A22" s="7"/>
      <c r="B22" s="30"/>
      <c r="C22" s="148"/>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50"/>
      <c r="AL22" s="30"/>
      <c r="AM22" s="31"/>
    </row>
    <row r="23" spans="1:39" ht="13.5" customHeight="1" x14ac:dyDescent="0.15">
      <c r="A23" s="7"/>
      <c r="B23" s="30"/>
      <c r="C23" s="151"/>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3"/>
      <c r="AL23" s="30"/>
      <c r="AM23" s="31"/>
    </row>
    <row r="24" spans="1:39" ht="13.5" customHeight="1" x14ac:dyDescent="0.15">
      <c r="A24" s="7"/>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1"/>
    </row>
    <row r="25" spans="1:39" ht="13.5" customHeight="1" x14ac:dyDescent="0.15">
      <c r="A25" s="7"/>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1"/>
    </row>
    <row r="26" spans="1:39" ht="13.5" customHeight="1" x14ac:dyDescent="0.15">
      <c r="A26" s="7"/>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1"/>
    </row>
    <row r="27" spans="1:39" ht="13.5" customHeight="1" x14ac:dyDescent="0.15">
      <c r="A27" s="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1"/>
    </row>
    <row r="28" spans="1:39" ht="26.1" customHeight="1" thickBot="1" x14ac:dyDescent="0.2">
      <c r="A28" s="10"/>
      <c r="B28" s="144" t="s">
        <v>17</v>
      </c>
      <c r="C28" s="144"/>
      <c r="D28" s="144"/>
      <c r="E28" s="144"/>
      <c r="F28" s="144"/>
      <c r="G28" s="144"/>
      <c r="H28" s="144"/>
      <c r="I28" s="144"/>
      <c r="J28" s="144"/>
      <c r="K28" s="144" t="s">
        <v>18</v>
      </c>
      <c r="L28" s="144"/>
      <c r="M28" s="144"/>
      <c r="N28" s="144"/>
      <c r="O28" s="144"/>
      <c r="P28" s="144"/>
      <c r="Q28" s="144"/>
      <c r="R28" s="144"/>
      <c r="S28" s="144"/>
      <c r="T28" s="144"/>
      <c r="U28" s="25"/>
      <c r="V28" s="28"/>
      <c r="W28" s="28"/>
      <c r="X28" s="28"/>
      <c r="Y28" s="28"/>
      <c r="Z28" s="28"/>
      <c r="AA28" s="28"/>
      <c r="AB28" s="28"/>
      <c r="AC28" s="28"/>
      <c r="AD28" s="28"/>
      <c r="AE28" s="28"/>
      <c r="AF28" s="28"/>
      <c r="AG28" s="28"/>
      <c r="AH28" s="28"/>
      <c r="AI28" s="28"/>
      <c r="AJ28" s="28"/>
      <c r="AK28" s="28"/>
      <c r="AL28" s="28"/>
      <c r="AM28" s="11"/>
    </row>
    <row r="29" spans="1:39" ht="15.95" customHeight="1" x14ac:dyDescent="0.15">
      <c r="A29" s="12"/>
      <c r="B29" s="133" t="s">
        <v>19</v>
      </c>
      <c r="C29" s="134"/>
      <c r="D29" s="137" t="s">
        <v>20</v>
      </c>
      <c r="E29" s="120"/>
      <c r="F29" s="120"/>
      <c r="G29" s="120"/>
      <c r="H29" s="120"/>
      <c r="I29" s="120"/>
      <c r="J29" s="120"/>
      <c r="K29" s="120"/>
      <c r="L29" s="129" t="s">
        <v>35</v>
      </c>
      <c r="M29" s="129"/>
      <c r="N29" s="129"/>
      <c r="O29" s="129"/>
      <c r="P29" s="138"/>
      <c r="Q29" s="138"/>
      <c r="R29" s="120" t="s">
        <v>36</v>
      </c>
      <c r="S29" s="120"/>
      <c r="T29" s="120"/>
      <c r="U29" s="120"/>
      <c r="V29" s="132"/>
      <c r="W29" s="132"/>
      <c r="X29" s="120" t="s">
        <v>37</v>
      </c>
      <c r="Y29" s="120"/>
      <c r="Z29" s="120"/>
      <c r="AA29" s="120"/>
      <c r="AB29" s="132"/>
      <c r="AC29" s="132"/>
      <c r="AD29" s="120" t="s">
        <v>38</v>
      </c>
      <c r="AE29" s="120"/>
      <c r="AF29" s="120"/>
      <c r="AG29" s="120"/>
      <c r="AH29" s="129" t="s">
        <v>39</v>
      </c>
      <c r="AI29" s="120"/>
      <c r="AJ29" s="120" t="s">
        <v>21</v>
      </c>
      <c r="AK29" s="120"/>
      <c r="AL29" s="120"/>
      <c r="AM29" s="18"/>
    </row>
    <row r="30" spans="1:39" ht="15.95" customHeight="1" x14ac:dyDescent="0.15">
      <c r="A30" s="115" t="s">
        <v>22</v>
      </c>
      <c r="B30" s="124"/>
      <c r="C30" s="125"/>
      <c r="D30" s="128"/>
      <c r="E30" s="116"/>
      <c r="F30" s="116"/>
      <c r="G30" s="116"/>
      <c r="H30" s="116"/>
      <c r="I30" s="116"/>
      <c r="J30" s="116"/>
      <c r="K30" s="116"/>
      <c r="L30" s="121"/>
      <c r="M30" s="121"/>
      <c r="N30" s="121"/>
      <c r="O30" s="121"/>
      <c r="P30" s="121"/>
      <c r="Q30" s="121"/>
      <c r="R30" s="116"/>
      <c r="S30" s="116"/>
      <c r="T30" s="116"/>
      <c r="U30" s="116"/>
      <c r="V30" s="116"/>
      <c r="W30" s="116"/>
      <c r="X30" s="116"/>
      <c r="Y30" s="116"/>
      <c r="Z30" s="116"/>
      <c r="AA30" s="116"/>
      <c r="AB30" s="116"/>
      <c r="AC30" s="116"/>
      <c r="AD30" s="116"/>
      <c r="AE30" s="116"/>
      <c r="AF30" s="116"/>
      <c r="AG30" s="116"/>
      <c r="AH30" s="116"/>
      <c r="AI30" s="116"/>
      <c r="AJ30" s="116"/>
      <c r="AK30" s="116"/>
      <c r="AL30" s="116"/>
      <c r="AM30" s="9"/>
    </row>
    <row r="31" spans="1:39" ht="15.95" customHeight="1" x14ac:dyDescent="0.15">
      <c r="A31" s="115"/>
      <c r="B31" s="124"/>
      <c r="C31" s="125"/>
      <c r="D31" s="13"/>
      <c r="E31" s="13"/>
      <c r="F31" s="13"/>
      <c r="G31" s="13"/>
      <c r="H31" s="13"/>
      <c r="I31" s="13"/>
      <c r="J31" s="13"/>
      <c r="K31" s="13"/>
      <c r="L31" s="116" t="s">
        <v>10</v>
      </c>
      <c r="M31" s="116"/>
      <c r="N31" s="116"/>
      <c r="O31" s="116"/>
      <c r="P31" s="116"/>
      <c r="Q31" s="116"/>
      <c r="R31" s="24"/>
      <c r="S31" s="117"/>
      <c r="T31" s="117"/>
      <c r="U31" s="117"/>
      <c r="V31" s="117"/>
      <c r="W31" s="117"/>
      <c r="X31" s="117"/>
      <c r="Y31" s="117"/>
      <c r="Z31" s="117"/>
      <c r="AA31" s="117"/>
      <c r="AB31" s="117"/>
      <c r="AC31" s="117"/>
      <c r="AD31" s="117"/>
      <c r="AE31" s="117"/>
      <c r="AF31" s="117"/>
      <c r="AG31" s="117"/>
      <c r="AH31" s="117"/>
      <c r="AI31" s="117"/>
      <c r="AJ31" s="117"/>
      <c r="AK31" s="117"/>
      <c r="AL31" s="24"/>
      <c r="AM31" s="9"/>
    </row>
    <row r="32" spans="1:39" ht="15.95" customHeight="1" x14ac:dyDescent="0.15">
      <c r="A32" s="115"/>
      <c r="B32" s="124"/>
      <c r="C32" s="125"/>
      <c r="D32" s="13"/>
      <c r="E32" s="13"/>
      <c r="F32" s="13"/>
      <c r="G32" s="13"/>
      <c r="H32" s="13"/>
      <c r="I32" s="13"/>
      <c r="J32" s="13"/>
      <c r="K32" s="13"/>
      <c r="L32" s="116"/>
      <c r="M32" s="116"/>
      <c r="N32" s="116"/>
      <c r="O32" s="116"/>
      <c r="P32" s="116"/>
      <c r="Q32" s="116"/>
      <c r="R32" s="24"/>
      <c r="S32" s="117"/>
      <c r="T32" s="117"/>
      <c r="U32" s="117"/>
      <c r="V32" s="117"/>
      <c r="W32" s="117"/>
      <c r="X32" s="117"/>
      <c r="Y32" s="117"/>
      <c r="Z32" s="117"/>
      <c r="AA32" s="117"/>
      <c r="AB32" s="117"/>
      <c r="AC32" s="117"/>
      <c r="AD32" s="117"/>
      <c r="AE32" s="117"/>
      <c r="AF32" s="117"/>
      <c r="AG32" s="117"/>
      <c r="AH32" s="117"/>
      <c r="AI32" s="117"/>
      <c r="AJ32" s="117"/>
      <c r="AK32" s="117"/>
      <c r="AL32" s="24"/>
      <c r="AM32" s="9"/>
    </row>
    <row r="33" spans="1:39" ht="15.95" customHeight="1" x14ac:dyDescent="0.15">
      <c r="A33" s="115"/>
      <c r="B33" s="124"/>
      <c r="C33" s="125"/>
      <c r="D33" s="13"/>
      <c r="E33" s="13"/>
      <c r="F33" s="13"/>
      <c r="G33" s="13"/>
      <c r="H33" s="13"/>
      <c r="I33" s="13"/>
      <c r="J33" s="13"/>
      <c r="K33" s="13"/>
      <c r="L33" s="116"/>
      <c r="M33" s="116"/>
      <c r="N33" s="116"/>
      <c r="O33" s="116"/>
      <c r="P33" s="116"/>
      <c r="Q33" s="116"/>
      <c r="R33" s="24"/>
      <c r="S33" s="117"/>
      <c r="T33" s="117"/>
      <c r="U33" s="117"/>
      <c r="V33" s="117"/>
      <c r="W33" s="117"/>
      <c r="X33" s="117"/>
      <c r="Y33" s="117"/>
      <c r="Z33" s="117"/>
      <c r="AA33" s="117"/>
      <c r="AB33" s="117"/>
      <c r="AC33" s="117"/>
      <c r="AD33" s="117"/>
      <c r="AE33" s="117"/>
      <c r="AF33" s="117"/>
      <c r="AG33" s="117"/>
      <c r="AH33" s="117"/>
      <c r="AI33" s="117"/>
      <c r="AJ33" s="117"/>
      <c r="AK33" s="117"/>
      <c r="AL33" s="24"/>
      <c r="AM33" s="9"/>
    </row>
    <row r="34" spans="1:39" ht="15.95" customHeight="1" x14ac:dyDescent="0.15">
      <c r="A34" s="14" t="s">
        <v>23</v>
      </c>
      <c r="B34" s="135"/>
      <c r="C34" s="136"/>
      <c r="D34" s="29"/>
      <c r="E34" s="15"/>
      <c r="F34" s="15"/>
      <c r="G34" s="15"/>
      <c r="H34" s="15"/>
      <c r="I34" s="15"/>
      <c r="J34" s="15"/>
      <c r="K34" s="15"/>
      <c r="L34" s="15"/>
      <c r="M34" s="15"/>
      <c r="N34" s="15"/>
      <c r="O34" s="15"/>
      <c r="P34" s="15"/>
      <c r="Q34" s="15"/>
      <c r="R34" s="15"/>
      <c r="S34" s="15"/>
      <c r="T34" s="15"/>
      <c r="U34" s="15"/>
      <c r="V34" s="15"/>
      <c r="W34" s="15"/>
      <c r="X34" s="15"/>
      <c r="Y34" s="130"/>
      <c r="Z34" s="130"/>
      <c r="AA34" s="26"/>
      <c r="AB34" s="130" t="s">
        <v>24</v>
      </c>
      <c r="AC34" s="130"/>
      <c r="AD34" s="130"/>
      <c r="AE34" s="130"/>
      <c r="AF34" s="131"/>
      <c r="AG34" s="131"/>
      <c r="AH34" s="131"/>
      <c r="AI34" s="131"/>
      <c r="AJ34" s="131"/>
      <c r="AK34" s="131"/>
      <c r="AL34" s="131"/>
      <c r="AM34" s="16"/>
    </row>
    <row r="35" spans="1:39" ht="15.95" customHeight="1" x14ac:dyDescent="0.15">
      <c r="A35" s="17"/>
      <c r="B35" s="122" t="s">
        <v>25</v>
      </c>
      <c r="C35" s="123"/>
      <c r="D35" s="128" t="s">
        <v>20</v>
      </c>
      <c r="E35" s="116"/>
      <c r="F35" s="116"/>
      <c r="G35" s="116"/>
      <c r="H35" s="116"/>
      <c r="I35" s="116"/>
      <c r="J35" s="116"/>
      <c r="K35" s="116"/>
      <c r="L35" s="121" t="s">
        <v>34</v>
      </c>
      <c r="M35" s="121"/>
      <c r="N35" s="121"/>
      <c r="O35" s="121"/>
      <c r="P35" s="129"/>
      <c r="Q35" s="129"/>
      <c r="R35" s="116" t="s">
        <v>33</v>
      </c>
      <c r="S35" s="116"/>
      <c r="T35" s="116"/>
      <c r="U35" s="116"/>
      <c r="V35" s="120"/>
      <c r="W35" s="120"/>
      <c r="X35" s="116" t="s">
        <v>32</v>
      </c>
      <c r="Y35" s="116"/>
      <c r="Z35" s="116"/>
      <c r="AA35" s="116"/>
      <c r="AB35" s="120"/>
      <c r="AC35" s="120"/>
      <c r="AD35" s="116" t="s">
        <v>26</v>
      </c>
      <c r="AE35" s="116"/>
      <c r="AF35" s="116"/>
      <c r="AG35" s="116"/>
      <c r="AH35" s="121" t="s">
        <v>27</v>
      </c>
      <c r="AI35" s="116"/>
      <c r="AJ35" s="116" t="s">
        <v>21</v>
      </c>
      <c r="AK35" s="116"/>
      <c r="AL35" s="116"/>
      <c r="AM35" s="9"/>
    </row>
    <row r="36" spans="1:39" ht="15.95" customHeight="1" x14ac:dyDescent="0.15">
      <c r="A36" s="115" t="s">
        <v>28</v>
      </c>
      <c r="B36" s="124"/>
      <c r="C36" s="125"/>
      <c r="D36" s="128"/>
      <c r="E36" s="116"/>
      <c r="F36" s="116"/>
      <c r="G36" s="116"/>
      <c r="H36" s="116"/>
      <c r="I36" s="116"/>
      <c r="J36" s="116"/>
      <c r="K36" s="116"/>
      <c r="L36" s="121"/>
      <c r="M36" s="121"/>
      <c r="N36" s="121"/>
      <c r="O36" s="121"/>
      <c r="P36" s="121"/>
      <c r="Q36" s="121"/>
      <c r="R36" s="116"/>
      <c r="S36" s="116"/>
      <c r="T36" s="116"/>
      <c r="U36" s="116"/>
      <c r="V36" s="116"/>
      <c r="W36" s="116"/>
      <c r="X36" s="116"/>
      <c r="Y36" s="116"/>
      <c r="Z36" s="116"/>
      <c r="AA36" s="116"/>
      <c r="AB36" s="116"/>
      <c r="AC36" s="116"/>
      <c r="AD36" s="116"/>
      <c r="AE36" s="116"/>
      <c r="AF36" s="116"/>
      <c r="AG36" s="116"/>
      <c r="AH36" s="116"/>
      <c r="AI36" s="116"/>
      <c r="AJ36" s="116"/>
      <c r="AK36" s="116"/>
      <c r="AL36" s="116"/>
      <c r="AM36" s="9"/>
    </row>
    <row r="37" spans="1:39" ht="15.95" customHeight="1" x14ac:dyDescent="0.15">
      <c r="A37" s="115"/>
      <c r="B37" s="124"/>
      <c r="C37" s="125"/>
      <c r="D37" s="13"/>
      <c r="E37" s="13"/>
      <c r="F37" s="13"/>
      <c r="G37" s="13"/>
      <c r="H37" s="13"/>
      <c r="I37" s="13"/>
      <c r="J37" s="13"/>
      <c r="K37" s="13"/>
      <c r="L37" s="116" t="s">
        <v>10</v>
      </c>
      <c r="M37" s="116"/>
      <c r="N37" s="116"/>
      <c r="O37" s="116"/>
      <c r="P37" s="116"/>
      <c r="Q37" s="116"/>
      <c r="R37" s="24"/>
      <c r="S37" s="117"/>
      <c r="T37" s="117"/>
      <c r="U37" s="117"/>
      <c r="V37" s="117"/>
      <c r="W37" s="117"/>
      <c r="X37" s="117"/>
      <c r="Y37" s="117"/>
      <c r="Z37" s="117"/>
      <c r="AA37" s="117"/>
      <c r="AB37" s="117"/>
      <c r="AC37" s="117"/>
      <c r="AD37" s="117"/>
      <c r="AE37" s="117"/>
      <c r="AF37" s="117"/>
      <c r="AG37" s="117"/>
      <c r="AH37" s="117"/>
      <c r="AI37" s="117"/>
      <c r="AJ37" s="117"/>
      <c r="AK37" s="117"/>
      <c r="AL37" s="24"/>
      <c r="AM37" s="9"/>
    </row>
    <row r="38" spans="1:39" ht="15.95" customHeight="1" x14ac:dyDescent="0.15">
      <c r="A38" s="115"/>
      <c r="B38" s="124"/>
      <c r="C38" s="125"/>
      <c r="D38" s="13"/>
      <c r="E38" s="13"/>
      <c r="F38" s="13"/>
      <c r="G38" s="13"/>
      <c r="H38" s="13"/>
      <c r="I38" s="13"/>
      <c r="J38" s="13"/>
      <c r="K38" s="13"/>
      <c r="L38" s="116"/>
      <c r="M38" s="116"/>
      <c r="N38" s="116"/>
      <c r="O38" s="116"/>
      <c r="P38" s="116"/>
      <c r="Q38" s="116"/>
      <c r="R38" s="24"/>
      <c r="S38" s="117"/>
      <c r="T38" s="117"/>
      <c r="U38" s="117"/>
      <c r="V38" s="117"/>
      <c r="W38" s="117"/>
      <c r="X38" s="117"/>
      <c r="Y38" s="117"/>
      <c r="Z38" s="117"/>
      <c r="AA38" s="117"/>
      <c r="AB38" s="117"/>
      <c r="AC38" s="117"/>
      <c r="AD38" s="117"/>
      <c r="AE38" s="117"/>
      <c r="AF38" s="117"/>
      <c r="AG38" s="117"/>
      <c r="AH38" s="117"/>
      <c r="AI38" s="117"/>
      <c r="AJ38" s="117"/>
      <c r="AK38" s="117"/>
      <c r="AL38" s="24"/>
      <c r="AM38" s="9"/>
    </row>
    <row r="39" spans="1:39" ht="15.95" customHeight="1" x14ac:dyDescent="0.15">
      <c r="A39" s="115"/>
      <c r="B39" s="124"/>
      <c r="C39" s="125"/>
      <c r="D39" s="13"/>
      <c r="E39" s="13"/>
      <c r="F39" s="13"/>
      <c r="G39" s="13"/>
      <c r="H39" s="13"/>
      <c r="I39" s="13"/>
      <c r="J39" s="13"/>
      <c r="K39" s="13"/>
      <c r="L39" s="116"/>
      <c r="M39" s="116"/>
      <c r="N39" s="116"/>
      <c r="O39" s="116"/>
      <c r="P39" s="116"/>
      <c r="Q39" s="116"/>
      <c r="R39" s="24"/>
      <c r="S39" s="117"/>
      <c r="T39" s="117"/>
      <c r="U39" s="117"/>
      <c r="V39" s="117"/>
      <c r="W39" s="117"/>
      <c r="X39" s="117"/>
      <c r="Y39" s="117"/>
      <c r="Z39" s="117"/>
      <c r="AA39" s="117"/>
      <c r="AB39" s="117"/>
      <c r="AC39" s="117"/>
      <c r="AD39" s="117"/>
      <c r="AE39" s="117"/>
      <c r="AF39" s="117"/>
      <c r="AG39" s="117"/>
      <c r="AH39" s="117"/>
      <c r="AI39" s="117"/>
      <c r="AJ39" s="117"/>
      <c r="AK39" s="117"/>
      <c r="AL39" s="24"/>
      <c r="AM39" s="9"/>
    </row>
    <row r="40" spans="1:39" ht="15.95" customHeight="1" thickBot="1" x14ac:dyDescent="0.2">
      <c r="A40" s="19"/>
      <c r="B40" s="126"/>
      <c r="C40" s="127"/>
      <c r="D40" s="20"/>
      <c r="E40" s="20"/>
      <c r="F40" s="20"/>
      <c r="G40" s="20"/>
      <c r="H40" s="20"/>
      <c r="I40" s="20"/>
      <c r="J40" s="20"/>
      <c r="K40" s="20"/>
      <c r="L40" s="20"/>
      <c r="M40" s="20"/>
      <c r="N40" s="20"/>
      <c r="O40" s="20"/>
      <c r="P40" s="20"/>
      <c r="Q40" s="20"/>
      <c r="R40" s="20"/>
      <c r="S40" s="20"/>
      <c r="T40" s="20"/>
      <c r="U40" s="20"/>
      <c r="V40" s="20"/>
      <c r="W40" s="20"/>
      <c r="X40" s="20"/>
      <c r="Y40" s="118"/>
      <c r="Z40" s="118"/>
      <c r="AA40" s="27"/>
      <c r="AB40" s="118" t="s">
        <v>24</v>
      </c>
      <c r="AC40" s="118"/>
      <c r="AD40" s="118"/>
      <c r="AE40" s="118"/>
      <c r="AF40" s="119"/>
      <c r="AG40" s="119"/>
      <c r="AH40" s="119"/>
      <c r="AI40" s="119"/>
      <c r="AJ40" s="119"/>
      <c r="AK40" s="119"/>
      <c r="AL40" s="119"/>
      <c r="AM40" s="11"/>
    </row>
    <row r="41" spans="1:39" ht="14.25" thickBot="1" x14ac:dyDescent="0.2"/>
    <row r="42" spans="1:39" s="21" customFormat="1" ht="13.5" customHeight="1" x14ac:dyDescent="0.15">
      <c r="B42" s="109" t="s">
        <v>45</v>
      </c>
      <c r="C42" s="110"/>
      <c r="D42" s="110"/>
      <c r="E42" s="110"/>
      <c r="F42" s="110"/>
      <c r="G42" s="110" t="s">
        <v>44</v>
      </c>
      <c r="H42" s="110"/>
      <c r="I42" s="110"/>
      <c r="J42" s="110"/>
      <c r="K42" s="110"/>
      <c r="L42" s="110" t="s">
        <v>43</v>
      </c>
      <c r="M42" s="110"/>
      <c r="N42" s="110"/>
      <c r="O42" s="110"/>
      <c r="P42" s="110"/>
      <c r="Q42" s="110" t="s">
        <v>42</v>
      </c>
      <c r="R42" s="110"/>
      <c r="S42" s="110"/>
      <c r="T42" s="110"/>
      <c r="U42" s="110"/>
      <c r="V42" s="110" t="s">
        <v>41</v>
      </c>
      <c r="W42" s="110"/>
      <c r="X42" s="110"/>
      <c r="Y42" s="110"/>
      <c r="Z42" s="110"/>
      <c r="AA42" s="110" t="s">
        <v>40</v>
      </c>
      <c r="AB42" s="110"/>
      <c r="AC42" s="110"/>
      <c r="AD42" s="110"/>
      <c r="AE42" s="113"/>
      <c r="AG42" s="88" t="s">
        <v>29</v>
      </c>
      <c r="AH42" s="89"/>
      <c r="AI42" s="90"/>
      <c r="AJ42" s="94" t="s">
        <v>30</v>
      </c>
      <c r="AK42" s="89"/>
      <c r="AL42" s="95"/>
    </row>
    <row r="43" spans="1:39" s="21" customFormat="1" x14ac:dyDescent="0.15">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4"/>
      <c r="AG43" s="91"/>
      <c r="AH43" s="92"/>
      <c r="AI43" s="93"/>
      <c r="AJ43" s="96"/>
      <c r="AK43" s="92"/>
      <c r="AL43" s="97"/>
    </row>
    <row r="44" spans="1:39" s="21" customFormat="1" x14ac:dyDescent="0.15">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4"/>
      <c r="AG44" s="91"/>
      <c r="AH44" s="92"/>
      <c r="AI44" s="93"/>
      <c r="AJ44" s="96"/>
      <c r="AK44" s="92"/>
      <c r="AL44" s="97"/>
    </row>
    <row r="45" spans="1:39" s="22" customFormat="1" x14ac:dyDescent="0.15">
      <c r="B45" s="98"/>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102"/>
      <c r="AG45" s="91"/>
      <c r="AH45" s="92"/>
      <c r="AI45" s="93"/>
      <c r="AJ45" s="96"/>
      <c r="AK45" s="92"/>
      <c r="AL45" s="97"/>
    </row>
    <row r="46" spans="1:39" s="22" customFormat="1" x14ac:dyDescent="0.15">
      <c r="B46" s="98"/>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102"/>
      <c r="AG46" s="91"/>
      <c r="AH46" s="92"/>
      <c r="AI46" s="93"/>
      <c r="AJ46" s="96"/>
      <c r="AK46" s="92"/>
      <c r="AL46" s="97"/>
    </row>
    <row r="47" spans="1:39" s="22" customFormat="1" x14ac:dyDescent="0.15">
      <c r="B47" s="98"/>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102"/>
      <c r="AG47" s="91"/>
      <c r="AH47" s="92"/>
      <c r="AI47" s="93"/>
      <c r="AJ47" s="96"/>
      <c r="AK47" s="92"/>
      <c r="AL47" s="97"/>
    </row>
    <row r="48" spans="1:39" s="22" customFormat="1" ht="14.25" thickBot="1" x14ac:dyDescent="0.2">
      <c r="B48" s="100"/>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3"/>
      <c r="AG48" s="104"/>
      <c r="AH48" s="105"/>
      <c r="AI48" s="106"/>
      <c r="AJ48" s="107"/>
      <c r="AK48" s="105"/>
      <c r="AL48" s="108"/>
    </row>
    <row r="49" spans="14:15" x14ac:dyDescent="0.15">
      <c r="N49" s="23"/>
      <c r="O49" s="23"/>
    </row>
  </sheetData>
  <mergeCells count="73">
    <mergeCell ref="A6:G6"/>
    <mergeCell ref="H6:AM6"/>
    <mergeCell ref="A2:AM2"/>
    <mergeCell ref="A3:G3"/>
    <mergeCell ref="H3:M3"/>
    <mergeCell ref="N3:S3"/>
    <mergeCell ref="T3:Y3"/>
    <mergeCell ref="Z3:AM3"/>
    <mergeCell ref="A4:G5"/>
    <mergeCell ref="H4:AM4"/>
    <mergeCell ref="H5:M5"/>
    <mergeCell ref="N5:O5"/>
    <mergeCell ref="P5:AL5"/>
    <mergeCell ref="L29:O30"/>
    <mergeCell ref="P29:Q30"/>
    <mergeCell ref="R29:U30"/>
    <mergeCell ref="V29:W30"/>
    <mergeCell ref="A7:G7"/>
    <mergeCell ref="H7:AM7"/>
    <mergeCell ref="B9:AL9"/>
    <mergeCell ref="B28:G28"/>
    <mergeCell ref="H28:J28"/>
    <mergeCell ref="K28:T28"/>
    <mergeCell ref="B11:AL18"/>
    <mergeCell ref="C20:AK23"/>
    <mergeCell ref="R35:U36"/>
    <mergeCell ref="V35:W36"/>
    <mergeCell ref="A30:A33"/>
    <mergeCell ref="L31:Q33"/>
    <mergeCell ref="S31:AK33"/>
    <mergeCell ref="Y34:Z34"/>
    <mergeCell ref="AB34:AE34"/>
    <mergeCell ref="AF34:AL34"/>
    <mergeCell ref="X29:AA30"/>
    <mergeCell ref="AB29:AC30"/>
    <mergeCell ref="AD29:AF30"/>
    <mergeCell ref="AG29:AG30"/>
    <mergeCell ref="AH29:AI30"/>
    <mergeCell ref="AJ29:AL30"/>
    <mergeCell ref="B29:C34"/>
    <mergeCell ref="D29:K30"/>
    <mergeCell ref="A36:A39"/>
    <mergeCell ref="L37:Q39"/>
    <mergeCell ref="S37:AK39"/>
    <mergeCell ref="Y40:Z40"/>
    <mergeCell ref="AB40:AE40"/>
    <mergeCell ref="AF40:AL40"/>
    <mergeCell ref="X35:AA36"/>
    <mergeCell ref="AB35:AC36"/>
    <mergeCell ref="AD35:AF36"/>
    <mergeCell ref="AG35:AG36"/>
    <mergeCell ref="AH35:AI36"/>
    <mergeCell ref="AJ35:AL36"/>
    <mergeCell ref="B35:C40"/>
    <mergeCell ref="D35:K36"/>
    <mergeCell ref="L35:O36"/>
    <mergeCell ref="P35:Q36"/>
    <mergeCell ref="AG42:AI44"/>
    <mergeCell ref="AJ42:AL44"/>
    <mergeCell ref="B45:F48"/>
    <mergeCell ref="G45:K48"/>
    <mergeCell ref="L45:P48"/>
    <mergeCell ref="Q45:U48"/>
    <mergeCell ref="V45:Z48"/>
    <mergeCell ref="AA45:AE48"/>
    <mergeCell ref="AG45:AI48"/>
    <mergeCell ref="AJ45:AL48"/>
    <mergeCell ref="B42:F44"/>
    <mergeCell ref="G42:K44"/>
    <mergeCell ref="L42:P44"/>
    <mergeCell ref="Q42:U44"/>
    <mergeCell ref="V42:Z44"/>
    <mergeCell ref="AA42:AE44"/>
  </mergeCells>
  <phoneticPr fontId="5"/>
  <printOptions horizontalCentered="1"/>
  <pageMargins left="0.78680555555555554" right="0.47222222222222221" top="0.98402777777777772" bottom="0.78680555555555554" header="0.51180555555555551" footer="0.51180555555555551"/>
  <pageSetup paperSize="9" scale="94" firstPageNumber="4294963191"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view="pageBreakPreview" zoomScaleNormal="100" zoomScaleSheetLayoutView="100" workbookViewId="0"/>
  </sheetViews>
  <sheetFormatPr defaultRowHeight="12" x14ac:dyDescent="0.15"/>
  <sheetData>
    <row r="1" spans="1:10" ht="15" customHeight="1" x14ac:dyDescent="0.15">
      <c r="A1" s="32" t="s">
        <v>59</v>
      </c>
    </row>
    <row r="2" spans="1:10" ht="12" customHeight="1" x14ac:dyDescent="0.15">
      <c r="A2" s="32"/>
    </row>
    <row r="3" spans="1:10" ht="26.25" customHeight="1" x14ac:dyDescent="0.15">
      <c r="A3" s="177" t="s">
        <v>60</v>
      </c>
      <c r="B3" s="177"/>
      <c r="C3" s="177"/>
      <c r="D3" s="177"/>
      <c r="E3" s="177"/>
      <c r="F3" s="177"/>
      <c r="G3" s="177"/>
      <c r="H3" s="177"/>
      <c r="I3" s="177"/>
      <c r="J3" s="177"/>
    </row>
    <row r="30" spans="1:10" ht="26.25" customHeight="1" x14ac:dyDescent="0.15">
      <c r="A30" s="177" t="s">
        <v>68</v>
      </c>
      <c r="B30" s="177"/>
      <c r="C30" s="177"/>
      <c r="D30" s="177"/>
      <c r="E30" s="177"/>
      <c r="F30" s="177"/>
      <c r="G30" s="177"/>
      <c r="H30" s="177"/>
      <c r="I30" s="177"/>
      <c r="J30" s="177"/>
    </row>
    <row r="65" spans="1:10" ht="26.25" customHeight="1" x14ac:dyDescent="0.15">
      <c r="A65" s="177" t="s">
        <v>69</v>
      </c>
      <c r="B65" s="177"/>
      <c r="C65" s="177"/>
      <c r="D65" s="177"/>
      <c r="E65" s="177"/>
      <c r="F65" s="177"/>
      <c r="G65" s="177"/>
      <c r="H65" s="177"/>
      <c r="I65" s="177"/>
      <c r="J65" s="177"/>
    </row>
    <row r="98" spans="1:10" ht="43.5" customHeight="1" x14ac:dyDescent="0.15">
      <c r="A98" s="177" t="s">
        <v>70</v>
      </c>
      <c r="B98" s="177"/>
      <c r="C98" s="177"/>
      <c r="D98" s="177"/>
      <c r="E98" s="177"/>
      <c r="F98" s="177"/>
      <c r="G98" s="177"/>
      <c r="H98" s="177"/>
      <c r="I98" s="177"/>
      <c r="J98" s="177"/>
    </row>
  </sheetData>
  <mergeCells count="4">
    <mergeCell ref="A3:J3"/>
    <mergeCell ref="A30:J30"/>
    <mergeCell ref="A65:J65"/>
    <mergeCell ref="A98:J98"/>
  </mergeCells>
  <phoneticPr fontId="5"/>
  <pageMargins left="0.70866141732283472" right="0.70866141732283472" top="0.74803149606299213" bottom="0.74803149606299213" header="0.31496062992125984" footer="0.31496062992125984"/>
  <pageSetup paperSize="9" orientation="portrait" r:id="rId1"/>
  <rowBreaks count="1" manualBreakCount="1">
    <brk id="6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view="pageBreakPreview" zoomScaleNormal="100" zoomScaleSheetLayoutView="100" workbookViewId="0"/>
  </sheetViews>
  <sheetFormatPr defaultRowHeight="12" x14ac:dyDescent="0.15"/>
  <sheetData>
    <row r="1" spans="1:10" ht="15" customHeight="1" x14ac:dyDescent="0.15">
      <c r="A1" s="32" t="s">
        <v>61</v>
      </c>
    </row>
    <row r="2" spans="1:10" ht="12" customHeight="1" x14ac:dyDescent="0.15">
      <c r="A2" s="32"/>
    </row>
    <row r="3" spans="1:10" ht="26.25" customHeight="1" x14ac:dyDescent="0.15">
      <c r="A3" s="177" t="s">
        <v>62</v>
      </c>
      <c r="B3" s="177"/>
      <c r="C3" s="177"/>
      <c r="D3" s="177"/>
      <c r="E3" s="177"/>
      <c r="F3" s="177"/>
      <c r="G3" s="177"/>
      <c r="H3" s="177"/>
      <c r="I3" s="177"/>
      <c r="J3" s="177"/>
    </row>
    <row r="33" spans="1:10" ht="26.25" customHeight="1" x14ac:dyDescent="0.15">
      <c r="A33" s="177" t="s">
        <v>65</v>
      </c>
      <c r="B33" s="177"/>
      <c r="C33" s="177"/>
      <c r="D33" s="177"/>
      <c r="E33" s="177"/>
      <c r="F33" s="177"/>
      <c r="G33" s="177"/>
      <c r="H33" s="177"/>
      <c r="I33" s="177"/>
      <c r="J33" s="177"/>
    </row>
    <row r="65" spans="1:10" ht="26.25" customHeight="1" x14ac:dyDescent="0.15">
      <c r="A65" s="177" t="s">
        <v>63</v>
      </c>
      <c r="B65" s="177"/>
      <c r="C65" s="177"/>
      <c r="D65" s="177"/>
      <c r="E65" s="177"/>
      <c r="F65" s="177"/>
      <c r="G65" s="177"/>
      <c r="H65" s="177"/>
      <c r="I65" s="177"/>
      <c r="J65" s="177"/>
    </row>
    <row r="95" spans="1:10" ht="26.25" customHeight="1" x14ac:dyDescent="0.15">
      <c r="A95" s="177" t="s">
        <v>66</v>
      </c>
      <c r="B95" s="177"/>
      <c r="C95" s="177"/>
      <c r="D95" s="177"/>
      <c r="E95" s="177"/>
      <c r="F95" s="177"/>
      <c r="G95" s="177"/>
      <c r="H95" s="177"/>
      <c r="I95" s="177"/>
      <c r="J95" s="177"/>
    </row>
    <row r="128" spans="1:10" ht="39.75" customHeight="1" x14ac:dyDescent="0.15">
      <c r="A128" s="177" t="s">
        <v>67</v>
      </c>
      <c r="B128" s="177"/>
      <c r="C128" s="177"/>
      <c r="D128" s="177"/>
      <c r="E128" s="177"/>
      <c r="F128" s="177"/>
      <c r="G128" s="177"/>
      <c r="H128" s="177"/>
      <c r="I128" s="177"/>
      <c r="J128" s="177"/>
    </row>
    <row r="158" spans="1:10" ht="51.75" customHeight="1" x14ac:dyDescent="0.15">
      <c r="A158" s="177" t="s">
        <v>64</v>
      </c>
      <c r="B158" s="177"/>
      <c r="C158" s="177"/>
      <c r="D158" s="177"/>
      <c r="E158" s="177"/>
      <c r="F158" s="177"/>
      <c r="G158" s="177"/>
      <c r="H158" s="177"/>
      <c r="I158" s="177"/>
      <c r="J158" s="177"/>
    </row>
  </sheetData>
  <mergeCells count="6">
    <mergeCell ref="A158:J158"/>
    <mergeCell ref="A3:J3"/>
    <mergeCell ref="A33:J33"/>
    <mergeCell ref="A65:J65"/>
    <mergeCell ref="A95:J95"/>
    <mergeCell ref="A128:J128"/>
  </mergeCells>
  <phoneticPr fontId="5"/>
  <pageMargins left="0.7" right="0.7" top="0.75" bottom="0.75" header="0.3" footer="0.3"/>
  <pageSetup paperSize="9" orientation="portrait" r:id="rId1"/>
  <rowBreaks count="2" manualBreakCount="2">
    <brk id="63" max="9" man="1"/>
    <brk id="1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view="pageBreakPreview" zoomScale="60" zoomScaleNormal="70" workbookViewId="0"/>
  </sheetViews>
  <sheetFormatPr defaultRowHeight="18.75" x14ac:dyDescent="0.15"/>
  <cols>
    <col min="1" max="1" width="5" style="33" customWidth="1"/>
    <col min="2" max="2" width="16.42578125" style="38" customWidth="1"/>
    <col min="3" max="3" width="7.85546875" style="38" customWidth="1"/>
    <col min="4" max="7" width="23.5703125" style="38" customWidth="1"/>
    <col min="8" max="8" width="12.5703125" style="33" customWidth="1"/>
    <col min="9" max="9" width="7.42578125" style="33" customWidth="1"/>
    <col min="10" max="10" width="10.7109375" style="33" bestFit="1" customWidth="1"/>
    <col min="11" max="11" width="11.7109375" style="33" bestFit="1" customWidth="1"/>
    <col min="12" max="12" width="10.28515625" style="33" customWidth="1"/>
    <col min="13" max="15" width="9.140625" style="33"/>
    <col min="16" max="16" width="10.7109375" style="33" bestFit="1" customWidth="1"/>
    <col min="17" max="22" width="9.140625" style="33"/>
    <col min="23" max="16384" width="9.140625" style="38"/>
  </cols>
  <sheetData>
    <row r="1" spans="2:12" s="33" customFormat="1" x14ac:dyDescent="0.15">
      <c r="C1" s="34" t="s">
        <v>73</v>
      </c>
      <c r="D1" s="34"/>
      <c r="E1" s="35"/>
      <c r="F1" s="35"/>
      <c r="G1" s="35"/>
    </row>
    <row r="2" spans="2:12" x14ac:dyDescent="0.15">
      <c r="B2" s="36" t="s">
        <v>74</v>
      </c>
      <c r="C2" s="37"/>
      <c r="D2" s="37"/>
      <c r="J2" s="33" t="s">
        <v>75</v>
      </c>
      <c r="L2" s="39" t="s">
        <v>76</v>
      </c>
    </row>
    <row r="3" spans="2:12" ht="11.25" customHeight="1" thickBot="1" x14ac:dyDescent="0.2"/>
    <row r="4" spans="2:12" ht="19.5" thickTop="1" x14ac:dyDescent="0.15">
      <c r="B4" s="38" t="s">
        <v>118</v>
      </c>
      <c r="C4" s="40" t="s">
        <v>31</v>
      </c>
      <c r="D4" s="40"/>
      <c r="E4" s="40"/>
      <c r="F4" s="40"/>
      <c r="G4" s="40"/>
      <c r="J4" s="41" t="s">
        <v>77</v>
      </c>
      <c r="K4" s="42">
        <v>2020</v>
      </c>
      <c r="L4" s="39" t="s">
        <v>78</v>
      </c>
    </row>
    <row r="5" spans="2:12" ht="19.5" thickBot="1" x14ac:dyDescent="0.2">
      <c r="B5" s="38" t="s">
        <v>119</v>
      </c>
      <c r="C5" s="40" t="s">
        <v>0</v>
      </c>
      <c r="D5" s="40"/>
      <c r="E5" s="40"/>
      <c r="F5" s="40"/>
      <c r="G5" s="40"/>
      <c r="J5" s="43" t="s">
        <v>79</v>
      </c>
      <c r="K5" s="44">
        <v>6</v>
      </c>
      <c r="L5" s="39" t="s">
        <v>80</v>
      </c>
    </row>
    <row r="6" spans="2:12" ht="19.5" thickTop="1" x14ac:dyDescent="0.15">
      <c r="B6" s="38" t="s">
        <v>121</v>
      </c>
      <c r="C6" s="40" t="s">
        <v>120</v>
      </c>
      <c r="D6" s="40"/>
      <c r="E6" s="40"/>
      <c r="F6" s="40"/>
      <c r="G6" s="40"/>
      <c r="J6" s="45"/>
      <c r="K6" s="46"/>
      <c r="L6" s="39"/>
    </row>
    <row r="7" spans="2:12" ht="11.25" customHeight="1" x14ac:dyDescent="0.15">
      <c r="C7" s="40"/>
      <c r="D7" s="40"/>
      <c r="E7" s="40"/>
      <c r="F7" s="40"/>
      <c r="G7" s="40"/>
    </row>
    <row r="8" spans="2:12" ht="37.5" x14ac:dyDescent="0.15">
      <c r="B8" s="47" t="s">
        <v>81</v>
      </c>
      <c r="C8" s="48" t="s">
        <v>82</v>
      </c>
      <c r="D8" s="49" t="s">
        <v>83</v>
      </c>
      <c r="E8" s="49" t="s">
        <v>84</v>
      </c>
      <c r="F8" s="49" t="s">
        <v>85</v>
      </c>
      <c r="G8" s="50" t="s">
        <v>86</v>
      </c>
      <c r="H8" s="51" t="s">
        <v>87</v>
      </c>
      <c r="I8" s="45"/>
      <c r="K8" s="52"/>
    </row>
    <row r="9" spans="2:12" ht="18.75" customHeight="1" x14ac:dyDescent="0.15">
      <c r="B9" s="53">
        <f>DATE(K4,K5,1)</f>
        <v>43983</v>
      </c>
      <c r="C9" s="54" t="str">
        <f>TEXT(B9,"aaa")</f>
        <v>月</v>
      </c>
      <c r="D9" s="55"/>
      <c r="E9" s="56"/>
      <c r="F9" s="57" t="str">
        <f>IF(D9&gt;=30,"真夏日",IF(E9&gt;=25,"真夏日",""))</f>
        <v/>
      </c>
      <c r="G9" s="58"/>
      <c r="H9" s="59" t="str">
        <f>IF(ISERROR(VLOOKUP(B9,祝日!$B$2:$D$61,3,0)),"",VLOOKUP(B9,祝日!$B$2:$D$61,3,0))</f>
        <v/>
      </c>
    </row>
    <row r="10" spans="2:12" ht="18.75" customHeight="1" x14ac:dyDescent="0.15">
      <c r="B10" s="53">
        <f>B9+1</f>
        <v>43984</v>
      </c>
      <c r="C10" s="54" t="str">
        <f t="shared" ref="C10:C39" si="0">TEXT(B10,"aaa")</f>
        <v>火</v>
      </c>
      <c r="D10" s="55"/>
      <c r="E10" s="56"/>
      <c r="F10" s="57" t="str">
        <f t="shared" ref="F10:F39" si="1">IF(D10&gt;=30,"真夏日",IF(E10&gt;=25,"真夏日",""))</f>
        <v/>
      </c>
      <c r="G10" s="58"/>
      <c r="H10" s="59" t="str">
        <f>IF(ISERROR(VLOOKUP(B10,祝日!$B$2:$D$61,3,0)),"",VLOOKUP(B10,祝日!$B$2:$D$61,3,0))</f>
        <v/>
      </c>
      <c r="J10" s="39"/>
    </row>
    <row r="11" spans="2:12" ht="18.75" customHeight="1" x14ac:dyDescent="0.15">
      <c r="B11" s="53">
        <f t="shared" ref="B11:B36" si="2">B10+1</f>
        <v>43985</v>
      </c>
      <c r="C11" s="54" t="str">
        <f t="shared" si="0"/>
        <v>水</v>
      </c>
      <c r="D11" s="55"/>
      <c r="E11" s="56"/>
      <c r="F11" s="57" t="str">
        <f t="shared" si="1"/>
        <v/>
      </c>
      <c r="G11" s="58"/>
      <c r="H11" s="59" t="str">
        <f>IF(ISERROR(VLOOKUP(B11,祝日!$B$2:$D$61,3,0)),"",VLOOKUP(B11,祝日!$B$2:$D$61,3,0))</f>
        <v/>
      </c>
    </row>
    <row r="12" spans="2:12" ht="18.75" customHeight="1" x14ac:dyDescent="0.15">
      <c r="B12" s="53">
        <f t="shared" si="2"/>
        <v>43986</v>
      </c>
      <c r="C12" s="54" t="str">
        <f t="shared" si="0"/>
        <v>木</v>
      </c>
      <c r="D12" s="55"/>
      <c r="E12" s="56"/>
      <c r="F12" s="57" t="str">
        <f t="shared" si="1"/>
        <v/>
      </c>
      <c r="G12" s="58"/>
      <c r="H12" s="59" t="str">
        <f>IF(ISERROR(VLOOKUP(B12,祝日!$B$2:$D$61,3,0)),"",VLOOKUP(B12,祝日!$B$2:$D$61,3,0))</f>
        <v/>
      </c>
    </row>
    <row r="13" spans="2:12" ht="18.75" customHeight="1" x14ac:dyDescent="0.15">
      <c r="B13" s="53">
        <f t="shared" si="2"/>
        <v>43987</v>
      </c>
      <c r="C13" s="54" t="str">
        <f t="shared" si="0"/>
        <v>金</v>
      </c>
      <c r="D13" s="55"/>
      <c r="E13" s="56"/>
      <c r="F13" s="57" t="str">
        <f t="shared" si="1"/>
        <v/>
      </c>
      <c r="G13" s="58"/>
      <c r="H13" s="59" t="str">
        <f>IF(ISERROR(VLOOKUP(B13,祝日!$B$2:$D$61,3,0)),"",VLOOKUP(B13,祝日!$B$2:$D$61,3,0))</f>
        <v/>
      </c>
    </row>
    <row r="14" spans="2:12" ht="18.75" customHeight="1" x14ac:dyDescent="0.15">
      <c r="B14" s="53">
        <f t="shared" si="2"/>
        <v>43988</v>
      </c>
      <c r="C14" s="54" t="str">
        <f t="shared" si="0"/>
        <v>土</v>
      </c>
      <c r="D14" s="55"/>
      <c r="E14" s="56"/>
      <c r="F14" s="57" t="str">
        <f t="shared" si="1"/>
        <v/>
      </c>
      <c r="G14" s="58"/>
      <c r="H14" s="59" t="str">
        <f>IF(ISERROR(VLOOKUP(B14,祝日!$B$2:$D$61,3,0)),"",VLOOKUP(B14,祝日!$B$2:$D$61,3,0))</f>
        <v/>
      </c>
    </row>
    <row r="15" spans="2:12" ht="18.75" customHeight="1" x14ac:dyDescent="0.15">
      <c r="B15" s="53">
        <f t="shared" si="2"/>
        <v>43989</v>
      </c>
      <c r="C15" s="54" t="str">
        <f t="shared" si="0"/>
        <v>日</v>
      </c>
      <c r="D15" s="55"/>
      <c r="E15" s="56"/>
      <c r="F15" s="57" t="str">
        <f t="shared" si="1"/>
        <v/>
      </c>
      <c r="G15" s="58"/>
      <c r="H15" s="59" t="str">
        <f>IF(ISERROR(VLOOKUP(B15,祝日!$B$2:$D$61,3,0)),"",VLOOKUP(B15,祝日!$B$2:$D$61,3,0))</f>
        <v/>
      </c>
    </row>
    <row r="16" spans="2:12" ht="18.75" customHeight="1" x14ac:dyDescent="0.15">
      <c r="B16" s="53">
        <f t="shared" si="2"/>
        <v>43990</v>
      </c>
      <c r="C16" s="54" t="str">
        <f t="shared" si="0"/>
        <v>月</v>
      </c>
      <c r="D16" s="55"/>
      <c r="E16" s="56"/>
      <c r="F16" s="57" t="str">
        <f t="shared" si="1"/>
        <v/>
      </c>
      <c r="G16" s="58"/>
      <c r="H16" s="59" t="str">
        <f>IF(ISERROR(VLOOKUP(B16,祝日!$B$2:$D$61,3,0)),"",VLOOKUP(B16,祝日!$B$2:$D$61,3,0))</f>
        <v/>
      </c>
    </row>
    <row r="17" spans="2:10" ht="18.75" customHeight="1" x14ac:dyDescent="0.15">
      <c r="B17" s="53">
        <f t="shared" si="2"/>
        <v>43991</v>
      </c>
      <c r="C17" s="54" t="str">
        <f t="shared" si="0"/>
        <v>火</v>
      </c>
      <c r="D17" s="55"/>
      <c r="E17" s="56"/>
      <c r="F17" s="57" t="str">
        <f t="shared" si="1"/>
        <v/>
      </c>
      <c r="G17" s="58"/>
      <c r="H17" s="59" t="str">
        <f>IF(ISERROR(VLOOKUP(B17,祝日!$B$2:$D$61,3,0)),"",VLOOKUP(B17,祝日!$B$2:$D$61,3,0))</f>
        <v/>
      </c>
    </row>
    <row r="18" spans="2:10" ht="18.75" customHeight="1" x14ac:dyDescent="0.15">
      <c r="B18" s="53">
        <f t="shared" si="2"/>
        <v>43992</v>
      </c>
      <c r="C18" s="54" t="str">
        <f t="shared" si="0"/>
        <v>水</v>
      </c>
      <c r="D18" s="55"/>
      <c r="E18" s="56"/>
      <c r="F18" s="57" t="str">
        <f t="shared" si="1"/>
        <v/>
      </c>
      <c r="G18" s="58"/>
      <c r="H18" s="59" t="str">
        <f>IF(ISERROR(VLOOKUP(B18,祝日!$B$2:$D$61,3,0)),"",VLOOKUP(B18,祝日!$B$2:$D$61,3,0))</f>
        <v/>
      </c>
    </row>
    <row r="19" spans="2:10" ht="18.75" customHeight="1" x14ac:dyDescent="0.15">
      <c r="B19" s="53">
        <f t="shared" si="2"/>
        <v>43993</v>
      </c>
      <c r="C19" s="54" t="str">
        <f t="shared" si="0"/>
        <v>木</v>
      </c>
      <c r="D19" s="55"/>
      <c r="E19" s="56"/>
      <c r="F19" s="57" t="str">
        <f t="shared" si="1"/>
        <v/>
      </c>
      <c r="G19" s="58"/>
      <c r="H19" s="59" t="str">
        <f>IF(ISERROR(VLOOKUP(B19,祝日!$B$2:$D$61,3,0)),"",VLOOKUP(B19,祝日!$B$2:$D$61,3,0))</f>
        <v/>
      </c>
    </row>
    <row r="20" spans="2:10" ht="18.75" customHeight="1" x14ac:dyDescent="0.15">
      <c r="B20" s="53">
        <f t="shared" si="2"/>
        <v>43994</v>
      </c>
      <c r="C20" s="54" t="str">
        <f t="shared" si="0"/>
        <v>金</v>
      </c>
      <c r="D20" s="55"/>
      <c r="E20" s="56"/>
      <c r="F20" s="57" t="str">
        <f t="shared" si="1"/>
        <v/>
      </c>
      <c r="G20" s="58"/>
      <c r="H20" s="59" t="str">
        <f>IF(ISERROR(VLOOKUP(B20,祝日!$B$2:$D$61,3,0)),"",VLOOKUP(B20,祝日!$B$2:$D$61,3,0))</f>
        <v/>
      </c>
    </row>
    <row r="21" spans="2:10" ht="18.75" customHeight="1" x14ac:dyDescent="0.15">
      <c r="B21" s="53">
        <f t="shared" si="2"/>
        <v>43995</v>
      </c>
      <c r="C21" s="54" t="str">
        <f t="shared" si="0"/>
        <v>土</v>
      </c>
      <c r="D21" s="55"/>
      <c r="E21" s="56"/>
      <c r="F21" s="57" t="str">
        <f t="shared" si="1"/>
        <v/>
      </c>
      <c r="G21" s="58"/>
      <c r="H21" s="59" t="str">
        <f>IF(ISERROR(VLOOKUP(B21,祝日!$B$2:$D$61,3,0)),"",VLOOKUP(B21,祝日!$B$2:$D$61,3,0))</f>
        <v/>
      </c>
    </row>
    <row r="22" spans="2:10" ht="18.75" customHeight="1" x14ac:dyDescent="0.15">
      <c r="B22" s="53">
        <f t="shared" si="2"/>
        <v>43996</v>
      </c>
      <c r="C22" s="54" t="str">
        <f t="shared" si="0"/>
        <v>日</v>
      </c>
      <c r="D22" s="55"/>
      <c r="E22" s="56"/>
      <c r="F22" s="57" t="str">
        <f t="shared" si="1"/>
        <v/>
      </c>
      <c r="G22" s="58"/>
      <c r="H22" s="59" t="str">
        <f>IF(ISERROR(VLOOKUP(B22,祝日!$B$2:$D$61,3,0)),"",VLOOKUP(B22,祝日!$B$2:$D$61,3,0))</f>
        <v/>
      </c>
    </row>
    <row r="23" spans="2:10" ht="18.75" customHeight="1" x14ac:dyDescent="0.15">
      <c r="B23" s="53">
        <f t="shared" si="2"/>
        <v>43997</v>
      </c>
      <c r="C23" s="54" t="str">
        <f t="shared" si="0"/>
        <v>月</v>
      </c>
      <c r="D23" s="55"/>
      <c r="E23" s="56"/>
      <c r="F23" s="57" t="str">
        <f t="shared" si="1"/>
        <v/>
      </c>
      <c r="G23" s="58"/>
      <c r="H23" s="59" t="str">
        <f>IF(ISERROR(VLOOKUP(B23,祝日!$B$2:$D$61,3,0)),"",VLOOKUP(B23,祝日!$B$2:$D$61,3,0))</f>
        <v/>
      </c>
    </row>
    <row r="24" spans="2:10" ht="18.75" customHeight="1" x14ac:dyDescent="0.15">
      <c r="B24" s="53">
        <f t="shared" si="2"/>
        <v>43998</v>
      </c>
      <c r="C24" s="54" t="str">
        <f t="shared" si="0"/>
        <v>火</v>
      </c>
      <c r="D24" s="55"/>
      <c r="E24" s="56"/>
      <c r="F24" s="57" t="str">
        <f t="shared" si="1"/>
        <v/>
      </c>
      <c r="G24" s="58"/>
      <c r="H24" s="59" t="str">
        <f>IF(ISERROR(VLOOKUP(B24,祝日!$B$2:$D$61,3,0)),"",VLOOKUP(B24,祝日!$B$2:$D$61,3,0))</f>
        <v/>
      </c>
      <c r="J24" s="60"/>
    </row>
    <row r="25" spans="2:10" ht="18.75" customHeight="1" x14ac:dyDescent="0.15">
      <c r="B25" s="53">
        <f t="shared" si="2"/>
        <v>43999</v>
      </c>
      <c r="C25" s="54" t="str">
        <f t="shared" si="0"/>
        <v>水</v>
      </c>
      <c r="D25" s="55"/>
      <c r="E25" s="56"/>
      <c r="F25" s="57" t="str">
        <f t="shared" si="1"/>
        <v/>
      </c>
      <c r="G25" s="58"/>
      <c r="H25" s="59" t="str">
        <f>IF(ISERROR(VLOOKUP(B25,祝日!$B$2:$D$61,3,0)),"",VLOOKUP(B25,祝日!$B$2:$D$61,3,0))</f>
        <v/>
      </c>
    </row>
    <row r="26" spans="2:10" ht="18.75" customHeight="1" x14ac:dyDescent="0.15">
      <c r="B26" s="53">
        <f t="shared" si="2"/>
        <v>44000</v>
      </c>
      <c r="C26" s="54" t="str">
        <f t="shared" si="0"/>
        <v>木</v>
      </c>
      <c r="D26" s="55"/>
      <c r="E26" s="56"/>
      <c r="F26" s="57" t="str">
        <f t="shared" si="1"/>
        <v/>
      </c>
      <c r="G26" s="58"/>
      <c r="H26" s="59" t="str">
        <f>IF(ISERROR(VLOOKUP(B26,祝日!$B$2:$D$61,3,0)),"",VLOOKUP(B26,祝日!$B$2:$D$61,3,0))</f>
        <v/>
      </c>
    </row>
    <row r="27" spans="2:10" ht="18.75" customHeight="1" x14ac:dyDescent="0.15">
      <c r="B27" s="53">
        <f t="shared" si="2"/>
        <v>44001</v>
      </c>
      <c r="C27" s="54" t="str">
        <f t="shared" si="0"/>
        <v>金</v>
      </c>
      <c r="D27" s="55"/>
      <c r="E27" s="56"/>
      <c r="F27" s="57" t="str">
        <f t="shared" si="1"/>
        <v/>
      </c>
      <c r="G27" s="58"/>
      <c r="H27" s="59" t="str">
        <f>IF(ISERROR(VLOOKUP(B27,祝日!$B$2:$D$61,3,0)),"",VLOOKUP(B27,祝日!$B$2:$D$61,3,0))</f>
        <v/>
      </c>
    </row>
    <row r="28" spans="2:10" ht="18.75" customHeight="1" x14ac:dyDescent="0.15">
      <c r="B28" s="53">
        <f t="shared" si="2"/>
        <v>44002</v>
      </c>
      <c r="C28" s="54" t="str">
        <f t="shared" si="0"/>
        <v>土</v>
      </c>
      <c r="D28" s="55"/>
      <c r="E28" s="56"/>
      <c r="F28" s="57" t="str">
        <f t="shared" si="1"/>
        <v/>
      </c>
      <c r="G28" s="58"/>
      <c r="H28" s="59" t="str">
        <f>IF(ISERROR(VLOOKUP(B28,祝日!$B$2:$D$61,3,0)),"",VLOOKUP(B28,祝日!$B$2:$D$61,3,0))</f>
        <v/>
      </c>
    </row>
    <row r="29" spans="2:10" ht="18.75" customHeight="1" x14ac:dyDescent="0.15">
      <c r="B29" s="53">
        <f t="shared" si="2"/>
        <v>44003</v>
      </c>
      <c r="C29" s="54" t="str">
        <f t="shared" si="0"/>
        <v>日</v>
      </c>
      <c r="D29" s="55"/>
      <c r="E29" s="56"/>
      <c r="F29" s="57" t="str">
        <f t="shared" si="1"/>
        <v/>
      </c>
      <c r="G29" s="58"/>
      <c r="H29" s="59" t="str">
        <f>IF(ISERROR(VLOOKUP(B29,祝日!$B$2:$D$61,3,0)),"",VLOOKUP(B29,祝日!$B$2:$D$61,3,0))</f>
        <v/>
      </c>
    </row>
    <row r="30" spans="2:10" ht="18.75" customHeight="1" x14ac:dyDescent="0.15">
      <c r="B30" s="53">
        <f t="shared" si="2"/>
        <v>44004</v>
      </c>
      <c r="C30" s="54" t="str">
        <f t="shared" si="0"/>
        <v>月</v>
      </c>
      <c r="D30" s="55"/>
      <c r="E30" s="56"/>
      <c r="F30" s="57" t="str">
        <f t="shared" si="1"/>
        <v/>
      </c>
      <c r="G30" s="58"/>
      <c r="H30" s="59" t="str">
        <f>IF(ISERROR(VLOOKUP(B30,祝日!$B$2:$D$61,3,0)),"",VLOOKUP(B30,祝日!$B$2:$D$61,3,0))</f>
        <v/>
      </c>
    </row>
    <row r="31" spans="2:10" ht="18.75" customHeight="1" x14ac:dyDescent="0.15">
      <c r="B31" s="53">
        <f t="shared" si="2"/>
        <v>44005</v>
      </c>
      <c r="C31" s="54" t="str">
        <f t="shared" si="0"/>
        <v>火</v>
      </c>
      <c r="D31" s="55"/>
      <c r="E31" s="56"/>
      <c r="F31" s="57" t="str">
        <f t="shared" si="1"/>
        <v/>
      </c>
      <c r="G31" s="58"/>
      <c r="H31" s="59" t="str">
        <f>IF(ISERROR(VLOOKUP(B31,祝日!$B$2:$D$61,3,0)),"",VLOOKUP(B31,祝日!$B$2:$D$61,3,0))</f>
        <v/>
      </c>
    </row>
    <row r="32" spans="2:10" ht="18.75" customHeight="1" x14ac:dyDescent="0.15">
      <c r="B32" s="53">
        <f t="shared" si="2"/>
        <v>44006</v>
      </c>
      <c r="C32" s="54" t="str">
        <f t="shared" si="0"/>
        <v>水</v>
      </c>
      <c r="D32" s="55"/>
      <c r="E32" s="56"/>
      <c r="F32" s="57" t="str">
        <f t="shared" si="1"/>
        <v/>
      </c>
      <c r="G32" s="58"/>
      <c r="H32" s="59" t="str">
        <f>IF(ISERROR(VLOOKUP(B32,祝日!$B$2:$D$61,3,0)),"",VLOOKUP(B32,祝日!$B$2:$D$61,3,0))</f>
        <v/>
      </c>
    </row>
    <row r="33" spans="2:8" ht="18.75" customHeight="1" x14ac:dyDescent="0.15">
      <c r="B33" s="53">
        <f t="shared" si="2"/>
        <v>44007</v>
      </c>
      <c r="C33" s="54" t="str">
        <f t="shared" si="0"/>
        <v>木</v>
      </c>
      <c r="D33" s="55"/>
      <c r="E33" s="56"/>
      <c r="F33" s="57" t="str">
        <f t="shared" si="1"/>
        <v/>
      </c>
      <c r="G33" s="58"/>
      <c r="H33" s="59" t="str">
        <f>IF(ISERROR(VLOOKUP(B33,祝日!$B$2:$D$61,3,0)),"",VLOOKUP(B33,祝日!$B$2:$D$61,3,0))</f>
        <v/>
      </c>
    </row>
    <row r="34" spans="2:8" ht="18.75" customHeight="1" x14ac:dyDescent="0.15">
      <c r="B34" s="53">
        <f t="shared" si="2"/>
        <v>44008</v>
      </c>
      <c r="C34" s="54" t="str">
        <f t="shared" si="0"/>
        <v>金</v>
      </c>
      <c r="D34" s="55"/>
      <c r="E34" s="56"/>
      <c r="F34" s="57" t="str">
        <f t="shared" si="1"/>
        <v/>
      </c>
      <c r="G34" s="58"/>
      <c r="H34" s="59" t="str">
        <f>IF(ISERROR(VLOOKUP(B34,祝日!$B$2:$D$61,3,0)),"",VLOOKUP(B34,祝日!$B$2:$D$61,3,0))</f>
        <v/>
      </c>
    </row>
    <row r="35" spans="2:8" ht="18.75" customHeight="1" x14ac:dyDescent="0.15">
      <c r="B35" s="53">
        <f t="shared" si="2"/>
        <v>44009</v>
      </c>
      <c r="C35" s="54" t="str">
        <f t="shared" si="0"/>
        <v>土</v>
      </c>
      <c r="D35" s="55"/>
      <c r="E35" s="56"/>
      <c r="F35" s="57" t="str">
        <f t="shared" si="1"/>
        <v/>
      </c>
      <c r="G35" s="58"/>
      <c r="H35" s="59" t="str">
        <f>IF(ISERROR(VLOOKUP(B35,祝日!$B$2:$D$61,3,0)),"",VLOOKUP(B35,祝日!$B$2:$D$61,3,0))</f>
        <v/>
      </c>
    </row>
    <row r="36" spans="2:8" ht="18.75" customHeight="1" x14ac:dyDescent="0.15">
      <c r="B36" s="53">
        <f t="shared" si="2"/>
        <v>44010</v>
      </c>
      <c r="C36" s="54" t="str">
        <f t="shared" si="0"/>
        <v>日</v>
      </c>
      <c r="D36" s="55"/>
      <c r="E36" s="56"/>
      <c r="F36" s="57" t="str">
        <f t="shared" si="1"/>
        <v/>
      </c>
      <c r="G36" s="58"/>
      <c r="H36" s="59" t="str">
        <f>IF(ISERROR(VLOOKUP(B36,祝日!$B$2:$D$61,3,0)),"",VLOOKUP(B36,祝日!$B$2:$D$61,3,0))</f>
        <v/>
      </c>
    </row>
    <row r="37" spans="2:8" ht="18.75" customHeight="1" x14ac:dyDescent="0.15">
      <c r="B37" s="53">
        <f>IF(B36=EOMONTH($B$9,0),"",B36+1)</f>
        <v>44011</v>
      </c>
      <c r="C37" s="54" t="str">
        <f t="shared" si="0"/>
        <v>月</v>
      </c>
      <c r="D37" s="55"/>
      <c r="E37" s="56"/>
      <c r="F37" s="57" t="str">
        <f t="shared" si="1"/>
        <v/>
      </c>
      <c r="G37" s="58"/>
      <c r="H37" s="59" t="str">
        <f>IF(ISERROR(VLOOKUP(B37,祝日!$B$2:$D$61,3,0)),"",VLOOKUP(B37,祝日!$B$2:$D$61,3,0))</f>
        <v/>
      </c>
    </row>
    <row r="38" spans="2:8" ht="18.75" customHeight="1" x14ac:dyDescent="0.15">
      <c r="B38" s="53">
        <f>IF(OR(B37="",B37=EOMONTH($B$9,0)),"",B37+1)</f>
        <v>44012</v>
      </c>
      <c r="C38" s="54" t="str">
        <f t="shared" si="0"/>
        <v>火</v>
      </c>
      <c r="D38" s="55"/>
      <c r="E38" s="56"/>
      <c r="F38" s="57" t="str">
        <f t="shared" si="1"/>
        <v/>
      </c>
      <c r="G38" s="58"/>
      <c r="H38" s="59" t="str">
        <f>IF(ISERROR(VLOOKUP(B38,祝日!$B$2:$D$61,3,0)),"",VLOOKUP(B38,祝日!$B$2:$D$61,3,0))</f>
        <v/>
      </c>
    </row>
    <row r="39" spans="2:8" ht="18.75" customHeight="1" x14ac:dyDescent="0.15">
      <c r="B39" s="61" t="str">
        <f>IF(OR(B38="",B38=EOMONTH($B$9,0)),"",B38+1)</f>
        <v/>
      </c>
      <c r="C39" s="62" t="str">
        <f t="shared" si="0"/>
        <v/>
      </c>
      <c r="D39" s="63"/>
      <c r="E39" s="64"/>
      <c r="F39" s="65" t="str">
        <f t="shared" si="1"/>
        <v/>
      </c>
      <c r="G39" s="66"/>
      <c r="H39" s="59" t="str">
        <f>IF(ISERROR(VLOOKUP(B39,祝日!$B$2:$D$61,3,0)),"",VLOOKUP(B39,祝日!$B$2:$D$61,3,0))</f>
        <v/>
      </c>
    </row>
    <row r="40" spans="2:8" s="33" customFormat="1" ht="22.5" customHeight="1" x14ac:dyDescent="0.4">
      <c r="B40" s="67"/>
      <c r="C40" s="68"/>
      <c r="D40" s="69" t="s">
        <v>88</v>
      </c>
      <c r="E40" s="70"/>
      <c r="F40" s="71">
        <f>COUNTIF(F9:F39,"真夏日")</f>
        <v>0</v>
      </c>
      <c r="G40" s="72"/>
    </row>
    <row r="41" spans="2:8" s="33" customFormat="1" x14ac:dyDescent="0.4">
      <c r="B41" s="68"/>
      <c r="C41" s="68"/>
      <c r="D41" s="68"/>
      <c r="E41" s="68"/>
      <c r="F41" s="68"/>
    </row>
    <row r="42" spans="2:8" s="33" customFormat="1" x14ac:dyDescent="0.15"/>
    <row r="43" spans="2:8" s="33" customFormat="1" x14ac:dyDescent="0.15"/>
    <row r="44" spans="2:8" s="33" customFormat="1" x14ac:dyDescent="0.15"/>
    <row r="45" spans="2:8" s="33" customFormat="1" x14ac:dyDescent="0.15"/>
    <row r="46" spans="2:8" s="33" customFormat="1" x14ac:dyDescent="0.15"/>
    <row r="47" spans="2:8" s="33" customFormat="1" x14ac:dyDescent="0.15"/>
    <row r="48" spans="2:8" s="33" customFormat="1" x14ac:dyDescent="0.15"/>
    <row r="49" s="33" customFormat="1" x14ac:dyDescent="0.15"/>
    <row r="50" s="33" customFormat="1" x14ac:dyDescent="0.15"/>
    <row r="51" s="33" customFormat="1" x14ac:dyDescent="0.15"/>
    <row r="52" s="33" customFormat="1" x14ac:dyDescent="0.15"/>
    <row r="53" s="33" customFormat="1" x14ac:dyDescent="0.15"/>
    <row r="54" s="33" customFormat="1" x14ac:dyDescent="0.15"/>
    <row r="55" s="33" customFormat="1" x14ac:dyDescent="0.15"/>
    <row r="56" s="33" customFormat="1" x14ac:dyDescent="0.15"/>
    <row r="57" s="33" customFormat="1" x14ac:dyDescent="0.15"/>
    <row r="58" s="33" customFormat="1" x14ac:dyDescent="0.15"/>
    <row r="59" s="33" customFormat="1" x14ac:dyDescent="0.15"/>
    <row r="60" s="33" customFormat="1" x14ac:dyDescent="0.15"/>
    <row r="61" s="33" customFormat="1" x14ac:dyDescent="0.15"/>
    <row r="62" s="33" customFormat="1" x14ac:dyDescent="0.15"/>
    <row r="63" s="33" customFormat="1" x14ac:dyDescent="0.15"/>
    <row r="64" s="33" customFormat="1" x14ac:dyDescent="0.15"/>
    <row r="65" s="33" customFormat="1" x14ac:dyDescent="0.15"/>
    <row r="66" s="33" customFormat="1" x14ac:dyDescent="0.15"/>
    <row r="67" s="33" customFormat="1" x14ac:dyDescent="0.15"/>
    <row r="68" s="33" customFormat="1" x14ac:dyDescent="0.15"/>
    <row r="69" s="33" customFormat="1" x14ac:dyDescent="0.15"/>
    <row r="70" s="33" customFormat="1" x14ac:dyDescent="0.15"/>
    <row r="71" s="33" customFormat="1" x14ac:dyDescent="0.15"/>
  </sheetData>
  <sheetProtection selectLockedCells="1"/>
  <phoneticPr fontId="5"/>
  <conditionalFormatting sqref="B9:G39">
    <cfRule type="expression" dxfId="5" priority="1">
      <formula>$H9&lt;&gt;""</formula>
    </cfRule>
    <cfRule type="expression" dxfId="4" priority="2">
      <formula>$C9="日"</formula>
    </cfRule>
    <cfRule type="expression" dxfId="3" priority="3">
      <formula>$C9="土"</formula>
    </cfRule>
  </conditionalFormatting>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tabSelected="1" view="pageBreakPreview" zoomScale="60" zoomScaleNormal="70" workbookViewId="0">
      <selection activeCell="L23" sqref="L23"/>
    </sheetView>
  </sheetViews>
  <sheetFormatPr defaultRowHeight="18.75" x14ac:dyDescent="0.15"/>
  <cols>
    <col min="1" max="1" width="5" style="33" customWidth="1"/>
    <col min="2" max="2" width="16.42578125" style="38" customWidth="1"/>
    <col min="3" max="3" width="7.85546875" style="38" customWidth="1"/>
    <col min="4" max="7" width="23.5703125" style="38" customWidth="1"/>
    <col min="8" max="8" width="12.5703125" style="33" customWidth="1"/>
    <col min="9" max="9" width="7.42578125" style="33" customWidth="1"/>
    <col min="10" max="10" width="10.7109375" style="33" bestFit="1" customWidth="1"/>
    <col min="11" max="11" width="11.7109375" style="33" bestFit="1" customWidth="1"/>
    <col min="12" max="12" width="10.28515625" style="33" customWidth="1"/>
    <col min="13" max="15" width="9.140625" style="33"/>
    <col min="16" max="16" width="10.7109375" style="33" bestFit="1" customWidth="1"/>
    <col min="17" max="22" width="9.140625" style="33"/>
    <col min="23" max="16384" width="9.140625" style="38"/>
  </cols>
  <sheetData>
    <row r="1" spans="2:12" s="33" customFormat="1" x14ac:dyDescent="0.15">
      <c r="C1" s="34" t="s">
        <v>73</v>
      </c>
      <c r="D1" s="34"/>
      <c r="E1" s="35"/>
      <c r="F1" s="35"/>
      <c r="G1" s="35"/>
    </row>
    <row r="2" spans="2:12" x14ac:dyDescent="0.15">
      <c r="B2" s="36" t="s">
        <v>74</v>
      </c>
      <c r="C2" s="37"/>
      <c r="D2" s="37"/>
      <c r="J2" s="33" t="s">
        <v>75</v>
      </c>
      <c r="L2" s="39" t="s">
        <v>89</v>
      </c>
    </row>
    <row r="3" spans="2:12" ht="11.25" customHeight="1" thickBot="1" x14ac:dyDescent="0.2"/>
    <row r="4" spans="2:12" ht="19.5" thickTop="1" x14ac:dyDescent="0.15">
      <c r="B4" s="38" t="s">
        <v>118</v>
      </c>
      <c r="C4" s="40" t="s">
        <v>31</v>
      </c>
      <c r="D4" s="40"/>
      <c r="E4" s="40"/>
      <c r="F4" s="40"/>
      <c r="G4" s="40"/>
      <c r="J4" s="41" t="s">
        <v>77</v>
      </c>
      <c r="K4" s="42">
        <v>2020</v>
      </c>
      <c r="L4" s="39" t="s">
        <v>90</v>
      </c>
    </row>
    <row r="5" spans="2:12" ht="19.5" thickBot="1" x14ac:dyDescent="0.2">
      <c r="B5" s="38" t="s">
        <v>119</v>
      </c>
      <c r="C5" s="40" t="s">
        <v>0</v>
      </c>
      <c r="D5" s="40"/>
      <c r="E5" s="40"/>
      <c r="F5" s="40"/>
      <c r="G5" s="40"/>
      <c r="J5" s="43" t="s">
        <v>79</v>
      </c>
      <c r="K5" s="44">
        <v>6</v>
      </c>
      <c r="L5" s="39" t="s">
        <v>91</v>
      </c>
    </row>
    <row r="6" spans="2:12" ht="19.5" thickTop="1" x14ac:dyDescent="0.15">
      <c r="B6" s="38" t="s">
        <v>121</v>
      </c>
      <c r="C6" s="40" t="s">
        <v>120</v>
      </c>
      <c r="D6" s="40"/>
      <c r="E6" s="40"/>
      <c r="F6" s="40"/>
      <c r="G6" s="40"/>
      <c r="J6" s="45"/>
      <c r="K6" s="46"/>
      <c r="L6" s="39"/>
    </row>
    <row r="7" spans="2:12" ht="11.25" customHeight="1" x14ac:dyDescent="0.15">
      <c r="C7" s="40"/>
      <c r="D7" s="40"/>
      <c r="E7" s="40"/>
      <c r="F7" s="40"/>
      <c r="G7" s="40"/>
    </row>
    <row r="8" spans="2:12" ht="37.5" x14ac:dyDescent="0.15">
      <c r="B8" s="47" t="s">
        <v>81</v>
      </c>
      <c r="C8" s="48" t="s">
        <v>82</v>
      </c>
      <c r="D8" s="49" t="s">
        <v>83</v>
      </c>
      <c r="E8" s="49" t="s">
        <v>84</v>
      </c>
      <c r="F8" s="49" t="s">
        <v>85</v>
      </c>
      <c r="G8" s="50" t="s">
        <v>86</v>
      </c>
      <c r="H8" s="51" t="s">
        <v>87</v>
      </c>
      <c r="I8" s="45"/>
      <c r="K8" s="52"/>
    </row>
    <row r="9" spans="2:12" ht="18.75" customHeight="1" x14ac:dyDescent="0.15">
      <c r="B9" s="53">
        <f>DATE(K4,K5,1)</f>
        <v>43983</v>
      </c>
      <c r="C9" s="54" t="str">
        <f>TEXT(B9,"aaa")</f>
        <v>月</v>
      </c>
      <c r="D9" s="183">
        <v>21.7</v>
      </c>
      <c r="E9" s="183">
        <v>20.9</v>
      </c>
      <c r="F9" s="57" t="str">
        <f>IF(D9&gt;=30,"真夏日",IF(E9&gt;=25,"真夏日",""))</f>
        <v/>
      </c>
      <c r="G9" s="58"/>
      <c r="H9" s="59" t="str">
        <f>IF(ISERROR(VLOOKUP(B9,祝日!$B$2:$D$61,3,0)),"",VLOOKUP(B9,祝日!$B$2:$D$61,3,0))</f>
        <v/>
      </c>
    </row>
    <row r="10" spans="2:12" ht="18.75" customHeight="1" x14ac:dyDescent="0.15">
      <c r="B10" s="53">
        <f>B9+1</f>
        <v>43984</v>
      </c>
      <c r="C10" s="54" t="str">
        <f t="shared" ref="C10:C39" si="0">TEXT(B10,"aaa")</f>
        <v>火</v>
      </c>
      <c r="D10" s="183">
        <v>26.8</v>
      </c>
      <c r="E10" s="183">
        <v>26.1</v>
      </c>
      <c r="F10" s="57" t="str">
        <f t="shared" ref="F10:F39" si="1">IF(D10&gt;=30,"真夏日",IF(E10&gt;=25,"真夏日",""))</f>
        <v>真夏日</v>
      </c>
      <c r="G10" s="58"/>
      <c r="H10" s="59" t="str">
        <f>IF(ISERROR(VLOOKUP(B10,祝日!$B$2:$D$61,3,0)),"",VLOOKUP(B10,祝日!$B$2:$D$61,3,0))</f>
        <v/>
      </c>
      <c r="J10" s="39"/>
    </row>
    <row r="11" spans="2:12" ht="18.75" customHeight="1" x14ac:dyDescent="0.15">
      <c r="B11" s="53">
        <f t="shared" ref="B11:B36" si="2">B10+1</f>
        <v>43985</v>
      </c>
      <c r="C11" s="54" t="str">
        <f t="shared" si="0"/>
        <v>水</v>
      </c>
      <c r="D11" s="183">
        <v>27.7</v>
      </c>
      <c r="E11" s="183">
        <v>26.2</v>
      </c>
      <c r="F11" s="57" t="str">
        <f t="shared" si="1"/>
        <v>真夏日</v>
      </c>
      <c r="G11" s="58"/>
      <c r="H11" s="59" t="str">
        <f>IF(ISERROR(VLOOKUP(B11,祝日!$B$2:$D$61,3,0)),"",VLOOKUP(B11,祝日!$B$2:$D$61,3,0))</f>
        <v/>
      </c>
    </row>
    <row r="12" spans="2:12" ht="18.75" customHeight="1" x14ac:dyDescent="0.15">
      <c r="B12" s="53">
        <f t="shared" si="2"/>
        <v>43986</v>
      </c>
      <c r="C12" s="54" t="str">
        <f t="shared" si="0"/>
        <v>木</v>
      </c>
      <c r="D12" s="183">
        <v>28.5</v>
      </c>
      <c r="E12" s="183">
        <v>27</v>
      </c>
      <c r="F12" s="57" t="str">
        <f t="shared" si="1"/>
        <v>真夏日</v>
      </c>
      <c r="G12" s="58"/>
      <c r="H12" s="59" t="str">
        <f>IF(ISERROR(VLOOKUP(B12,祝日!$B$2:$D$61,3,0)),"",VLOOKUP(B12,祝日!$B$2:$D$61,3,0))</f>
        <v/>
      </c>
    </row>
    <row r="13" spans="2:12" ht="18.75" customHeight="1" x14ac:dyDescent="0.15">
      <c r="B13" s="53">
        <f t="shared" si="2"/>
        <v>43987</v>
      </c>
      <c r="C13" s="54" t="str">
        <f t="shared" si="0"/>
        <v>金</v>
      </c>
      <c r="D13" s="183">
        <v>30.7</v>
      </c>
      <c r="E13" s="183">
        <v>27.5</v>
      </c>
      <c r="F13" s="57" t="str">
        <f t="shared" si="1"/>
        <v>真夏日</v>
      </c>
      <c r="G13" s="58"/>
      <c r="H13" s="59" t="str">
        <f>IF(ISERROR(VLOOKUP(B13,祝日!$B$2:$D$61,3,0)),"",VLOOKUP(B13,祝日!$B$2:$D$61,3,0))</f>
        <v/>
      </c>
    </row>
    <row r="14" spans="2:12" ht="18.75" customHeight="1" x14ac:dyDescent="0.15">
      <c r="B14" s="53">
        <f t="shared" si="2"/>
        <v>43988</v>
      </c>
      <c r="C14" s="54" t="str">
        <f t="shared" si="0"/>
        <v>土</v>
      </c>
      <c r="D14" s="183">
        <v>27.8</v>
      </c>
      <c r="E14" s="183">
        <v>25.9</v>
      </c>
      <c r="F14" s="57" t="str">
        <f t="shared" si="1"/>
        <v>真夏日</v>
      </c>
      <c r="G14" s="182" t="s">
        <v>143</v>
      </c>
      <c r="H14" s="59" t="str">
        <f>IF(ISERROR(VLOOKUP(B14,祝日!$B$2:$D$61,3,0)),"",VLOOKUP(B14,祝日!$B$2:$D$61,3,0))</f>
        <v/>
      </c>
    </row>
    <row r="15" spans="2:12" ht="18.75" customHeight="1" x14ac:dyDescent="0.15">
      <c r="B15" s="53">
        <f t="shared" si="2"/>
        <v>43989</v>
      </c>
      <c r="C15" s="54" t="str">
        <f t="shared" si="0"/>
        <v>日</v>
      </c>
      <c r="D15" s="183"/>
      <c r="E15" s="183"/>
      <c r="F15" s="57" t="str">
        <f t="shared" si="1"/>
        <v/>
      </c>
      <c r="G15" s="58"/>
      <c r="H15" s="59" t="str">
        <f>IF(ISERROR(VLOOKUP(B15,祝日!$B$2:$D$61,3,0)),"",VLOOKUP(B15,祝日!$B$2:$D$61,3,0))</f>
        <v/>
      </c>
    </row>
    <row r="16" spans="2:12" ht="18.75" customHeight="1" x14ac:dyDescent="0.15">
      <c r="B16" s="53">
        <f t="shared" si="2"/>
        <v>43990</v>
      </c>
      <c r="C16" s="54" t="str">
        <f t="shared" si="0"/>
        <v>月</v>
      </c>
      <c r="D16" s="183">
        <v>29.1</v>
      </c>
      <c r="E16" s="183">
        <v>26</v>
      </c>
      <c r="F16" s="57" t="str">
        <f t="shared" si="1"/>
        <v>真夏日</v>
      </c>
      <c r="G16" s="58"/>
      <c r="H16" s="59" t="str">
        <f>IF(ISERROR(VLOOKUP(B16,祝日!$B$2:$D$61,3,0)),"",VLOOKUP(B16,祝日!$B$2:$D$61,3,0))</f>
        <v/>
      </c>
    </row>
    <row r="17" spans="2:10" ht="18.75" customHeight="1" x14ac:dyDescent="0.15">
      <c r="B17" s="53">
        <f t="shared" si="2"/>
        <v>43991</v>
      </c>
      <c r="C17" s="54" t="str">
        <f t="shared" si="0"/>
        <v>火</v>
      </c>
      <c r="D17" s="183"/>
      <c r="E17" s="183"/>
      <c r="F17" s="57" t="str">
        <f t="shared" si="1"/>
        <v/>
      </c>
      <c r="G17" s="182" t="s">
        <v>144</v>
      </c>
      <c r="H17" s="59" t="str">
        <f>IF(ISERROR(VLOOKUP(B17,祝日!$B$2:$D$61,3,0)),"",VLOOKUP(B17,祝日!$B$2:$D$61,3,0))</f>
        <v/>
      </c>
    </row>
    <row r="18" spans="2:10" ht="18.75" customHeight="1" x14ac:dyDescent="0.15">
      <c r="B18" s="53">
        <f t="shared" si="2"/>
        <v>43992</v>
      </c>
      <c r="C18" s="54" t="str">
        <f t="shared" si="0"/>
        <v>水</v>
      </c>
      <c r="D18" s="183">
        <v>29.7</v>
      </c>
      <c r="E18" s="183">
        <v>26.6</v>
      </c>
      <c r="F18" s="57" t="str">
        <f t="shared" si="1"/>
        <v>真夏日</v>
      </c>
      <c r="G18" s="58"/>
      <c r="H18" s="59" t="str">
        <f>IF(ISERROR(VLOOKUP(B18,祝日!$B$2:$D$61,3,0)),"",VLOOKUP(B18,祝日!$B$2:$D$61,3,0))</f>
        <v/>
      </c>
    </row>
    <row r="19" spans="2:10" ht="18.75" customHeight="1" x14ac:dyDescent="0.15">
      <c r="B19" s="53">
        <f t="shared" si="2"/>
        <v>43993</v>
      </c>
      <c r="C19" s="54" t="str">
        <f t="shared" si="0"/>
        <v>木</v>
      </c>
      <c r="D19" s="183">
        <v>29</v>
      </c>
      <c r="E19" s="183">
        <v>27</v>
      </c>
      <c r="F19" s="57" t="str">
        <f t="shared" si="1"/>
        <v>真夏日</v>
      </c>
      <c r="G19" s="58"/>
      <c r="H19" s="59" t="str">
        <f>IF(ISERROR(VLOOKUP(B19,祝日!$B$2:$D$61,3,0)),"",VLOOKUP(B19,祝日!$B$2:$D$61,3,0))</f>
        <v/>
      </c>
    </row>
    <row r="20" spans="2:10" ht="18.75" customHeight="1" x14ac:dyDescent="0.15">
      <c r="B20" s="53">
        <f t="shared" si="2"/>
        <v>43994</v>
      </c>
      <c r="C20" s="54" t="str">
        <f t="shared" si="0"/>
        <v>金</v>
      </c>
      <c r="D20" s="183">
        <v>31.3</v>
      </c>
      <c r="E20" s="183">
        <v>29.7</v>
      </c>
      <c r="F20" s="57" t="str">
        <f t="shared" si="1"/>
        <v>真夏日</v>
      </c>
      <c r="G20" s="58"/>
      <c r="H20" s="59" t="str">
        <f>IF(ISERROR(VLOOKUP(B20,祝日!$B$2:$D$61,3,0)),"",VLOOKUP(B20,祝日!$B$2:$D$61,3,0))</f>
        <v/>
      </c>
    </row>
    <row r="21" spans="2:10" ht="18.75" customHeight="1" x14ac:dyDescent="0.15">
      <c r="B21" s="53">
        <f t="shared" si="2"/>
        <v>43995</v>
      </c>
      <c r="C21" s="54" t="str">
        <f t="shared" si="0"/>
        <v>土</v>
      </c>
      <c r="D21" s="183"/>
      <c r="E21" s="183"/>
      <c r="F21" s="57" t="str">
        <f t="shared" si="1"/>
        <v/>
      </c>
      <c r="G21" s="58"/>
      <c r="H21" s="59" t="str">
        <f>IF(ISERROR(VLOOKUP(B21,祝日!$B$2:$D$61,3,0)),"",VLOOKUP(B21,祝日!$B$2:$D$61,3,0))</f>
        <v/>
      </c>
    </row>
    <row r="22" spans="2:10" ht="18.75" customHeight="1" x14ac:dyDescent="0.15">
      <c r="B22" s="53">
        <f t="shared" si="2"/>
        <v>43996</v>
      </c>
      <c r="C22" s="54" t="str">
        <f t="shared" si="0"/>
        <v>日</v>
      </c>
      <c r="D22" s="183"/>
      <c r="E22" s="183"/>
      <c r="F22" s="57" t="str">
        <f t="shared" si="1"/>
        <v/>
      </c>
      <c r="G22" s="58"/>
      <c r="H22" s="59" t="str">
        <f>IF(ISERROR(VLOOKUP(B22,祝日!$B$2:$D$61,3,0)),"",VLOOKUP(B22,祝日!$B$2:$D$61,3,0))</f>
        <v/>
      </c>
    </row>
    <row r="23" spans="2:10" ht="18.75" customHeight="1" x14ac:dyDescent="0.15">
      <c r="B23" s="53">
        <f t="shared" si="2"/>
        <v>43997</v>
      </c>
      <c r="C23" s="54" t="str">
        <f t="shared" si="0"/>
        <v>月</v>
      </c>
      <c r="D23" s="183">
        <v>33.6</v>
      </c>
      <c r="E23" s="183">
        <v>29.8</v>
      </c>
      <c r="F23" s="57" t="str">
        <f t="shared" si="1"/>
        <v>真夏日</v>
      </c>
      <c r="G23" s="58"/>
      <c r="H23" s="59" t="str">
        <f>IF(ISERROR(VLOOKUP(B23,祝日!$B$2:$D$61,3,0)),"",VLOOKUP(B23,祝日!$B$2:$D$61,3,0))</f>
        <v/>
      </c>
    </row>
    <row r="24" spans="2:10" ht="18.75" customHeight="1" x14ac:dyDescent="0.15">
      <c r="B24" s="53">
        <f t="shared" si="2"/>
        <v>43998</v>
      </c>
      <c r="C24" s="54" t="str">
        <f t="shared" si="0"/>
        <v>火</v>
      </c>
      <c r="D24" s="183"/>
      <c r="E24" s="183"/>
      <c r="F24" s="57" t="str">
        <f t="shared" si="1"/>
        <v/>
      </c>
      <c r="G24" s="58"/>
      <c r="H24" s="59" t="str">
        <f>IF(ISERROR(VLOOKUP(B24,祝日!$B$2:$D$61,3,0)),"",VLOOKUP(B24,祝日!$B$2:$D$61,3,0))</f>
        <v/>
      </c>
      <c r="J24" s="60"/>
    </row>
    <row r="25" spans="2:10" ht="18.75" customHeight="1" x14ac:dyDescent="0.15">
      <c r="B25" s="53">
        <f t="shared" si="2"/>
        <v>43999</v>
      </c>
      <c r="C25" s="54" t="str">
        <f t="shared" si="0"/>
        <v>水</v>
      </c>
      <c r="D25" s="183"/>
      <c r="E25" s="183"/>
      <c r="F25" s="57" t="str">
        <f t="shared" si="1"/>
        <v/>
      </c>
      <c r="G25" s="58"/>
      <c r="H25" s="59" t="str">
        <f>IF(ISERROR(VLOOKUP(B25,祝日!$B$2:$D$61,3,0)),"",VLOOKUP(B25,祝日!$B$2:$D$61,3,0))</f>
        <v/>
      </c>
    </row>
    <row r="26" spans="2:10" ht="18.75" customHeight="1" x14ac:dyDescent="0.15">
      <c r="B26" s="53">
        <f t="shared" si="2"/>
        <v>44000</v>
      </c>
      <c r="C26" s="54" t="str">
        <f t="shared" si="0"/>
        <v>木</v>
      </c>
      <c r="D26" s="183"/>
      <c r="E26" s="183"/>
      <c r="F26" s="57" t="str">
        <f t="shared" si="1"/>
        <v/>
      </c>
      <c r="G26" s="58"/>
      <c r="H26" s="59" t="str">
        <f>IF(ISERROR(VLOOKUP(B26,祝日!$B$2:$D$61,3,0)),"",VLOOKUP(B26,祝日!$B$2:$D$61,3,0))</f>
        <v/>
      </c>
    </row>
    <row r="27" spans="2:10" ht="18.75" customHeight="1" x14ac:dyDescent="0.15">
      <c r="B27" s="53">
        <f t="shared" si="2"/>
        <v>44001</v>
      </c>
      <c r="C27" s="54" t="str">
        <f t="shared" si="0"/>
        <v>金</v>
      </c>
      <c r="D27" s="183"/>
      <c r="E27" s="183"/>
      <c r="F27" s="57" t="str">
        <f t="shared" si="1"/>
        <v/>
      </c>
      <c r="G27" s="58"/>
      <c r="H27" s="59" t="str">
        <f>IF(ISERROR(VLOOKUP(B27,祝日!$B$2:$D$61,3,0)),"",VLOOKUP(B27,祝日!$B$2:$D$61,3,0))</f>
        <v/>
      </c>
    </row>
    <row r="28" spans="2:10" ht="18.75" customHeight="1" x14ac:dyDescent="0.15">
      <c r="B28" s="53">
        <f t="shared" si="2"/>
        <v>44002</v>
      </c>
      <c r="C28" s="54" t="str">
        <f t="shared" si="0"/>
        <v>土</v>
      </c>
      <c r="D28" s="183"/>
      <c r="E28" s="183"/>
      <c r="F28" s="57" t="str">
        <f t="shared" si="1"/>
        <v/>
      </c>
      <c r="G28" s="58"/>
      <c r="H28" s="59" t="str">
        <f>IF(ISERROR(VLOOKUP(B28,祝日!$B$2:$D$61,3,0)),"",VLOOKUP(B28,祝日!$B$2:$D$61,3,0))</f>
        <v/>
      </c>
    </row>
    <row r="29" spans="2:10" ht="18.75" customHeight="1" x14ac:dyDescent="0.15">
      <c r="B29" s="53">
        <f t="shared" si="2"/>
        <v>44003</v>
      </c>
      <c r="C29" s="54" t="str">
        <f t="shared" si="0"/>
        <v>日</v>
      </c>
      <c r="D29" s="183"/>
      <c r="E29" s="183"/>
      <c r="F29" s="57" t="str">
        <f t="shared" si="1"/>
        <v/>
      </c>
      <c r="G29" s="58"/>
      <c r="H29" s="59" t="str">
        <f>IF(ISERROR(VLOOKUP(B29,祝日!$B$2:$D$61,3,0)),"",VLOOKUP(B29,祝日!$B$2:$D$61,3,0))</f>
        <v/>
      </c>
    </row>
    <row r="30" spans="2:10" ht="18.75" customHeight="1" x14ac:dyDescent="0.15">
      <c r="B30" s="53">
        <f t="shared" si="2"/>
        <v>44004</v>
      </c>
      <c r="C30" s="54" t="str">
        <f t="shared" si="0"/>
        <v>月</v>
      </c>
      <c r="D30" s="183"/>
      <c r="E30" s="183"/>
      <c r="F30" s="57" t="str">
        <f t="shared" si="1"/>
        <v/>
      </c>
      <c r="G30" s="58"/>
      <c r="H30" s="59" t="str">
        <f>IF(ISERROR(VLOOKUP(B30,祝日!$B$2:$D$61,3,0)),"",VLOOKUP(B30,祝日!$B$2:$D$61,3,0))</f>
        <v/>
      </c>
    </row>
    <row r="31" spans="2:10" ht="18.75" customHeight="1" x14ac:dyDescent="0.15">
      <c r="B31" s="53">
        <f t="shared" si="2"/>
        <v>44005</v>
      </c>
      <c r="C31" s="54" t="str">
        <f t="shared" si="0"/>
        <v>火</v>
      </c>
      <c r="D31" s="183"/>
      <c r="E31" s="183"/>
      <c r="F31" s="57" t="str">
        <f t="shared" si="1"/>
        <v/>
      </c>
      <c r="G31" s="58"/>
      <c r="H31" s="59" t="str">
        <f>IF(ISERROR(VLOOKUP(B31,祝日!$B$2:$D$61,3,0)),"",VLOOKUP(B31,祝日!$B$2:$D$61,3,0))</f>
        <v/>
      </c>
    </row>
    <row r="32" spans="2:10" ht="18.75" customHeight="1" x14ac:dyDescent="0.15">
      <c r="B32" s="53">
        <f t="shared" si="2"/>
        <v>44006</v>
      </c>
      <c r="C32" s="54" t="str">
        <f t="shared" si="0"/>
        <v>水</v>
      </c>
      <c r="D32" s="183"/>
      <c r="E32" s="183"/>
      <c r="F32" s="57" t="str">
        <f t="shared" si="1"/>
        <v/>
      </c>
      <c r="G32" s="58"/>
      <c r="H32" s="59" t="str">
        <f>IF(ISERROR(VLOOKUP(B32,祝日!$B$2:$D$61,3,0)),"",VLOOKUP(B32,祝日!$B$2:$D$61,3,0))</f>
        <v/>
      </c>
    </row>
    <row r="33" spans="2:8" ht="18.75" customHeight="1" x14ac:dyDescent="0.15">
      <c r="B33" s="53">
        <f t="shared" si="2"/>
        <v>44007</v>
      </c>
      <c r="C33" s="54" t="str">
        <f t="shared" si="0"/>
        <v>木</v>
      </c>
      <c r="D33" s="183"/>
      <c r="E33" s="183"/>
      <c r="F33" s="57" t="str">
        <f t="shared" si="1"/>
        <v/>
      </c>
      <c r="G33" s="58"/>
      <c r="H33" s="59" t="str">
        <f>IF(ISERROR(VLOOKUP(B33,祝日!$B$2:$D$61,3,0)),"",VLOOKUP(B33,祝日!$B$2:$D$61,3,0))</f>
        <v/>
      </c>
    </row>
    <row r="34" spans="2:8" ht="18.75" customHeight="1" x14ac:dyDescent="0.15">
      <c r="B34" s="53">
        <f t="shared" si="2"/>
        <v>44008</v>
      </c>
      <c r="C34" s="54" t="str">
        <f t="shared" si="0"/>
        <v>金</v>
      </c>
      <c r="D34" s="183"/>
      <c r="E34" s="183"/>
      <c r="F34" s="57" t="str">
        <f t="shared" si="1"/>
        <v/>
      </c>
      <c r="G34" s="58"/>
      <c r="H34" s="59" t="str">
        <f>IF(ISERROR(VLOOKUP(B34,祝日!$B$2:$D$61,3,0)),"",VLOOKUP(B34,祝日!$B$2:$D$61,3,0))</f>
        <v/>
      </c>
    </row>
    <row r="35" spans="2:8" ht="18.75" customHeight="1" x14ac:dyDescent="0.15">
      <c r="B35" s="53">
        <f t="shared" si="2"/>
        <v>44009</v>
      </c>
      <c r="C35" s="54" t="str">
        <f t="shared" si="0"/>
        <v>土</v>
      </c>
      <c r="D35" s="183"/>
      <c r="E35" s="183"/>
      <c r="F35" s="57" t="str">
        <f t="shared" si="1"/>
        <v/>
      </c>
      <c r="G35" s="58"/>
      <c r="H35" s="59" t="str">
        <f>IF(ISERROR(VLOOKUP(B35,祝日!$B$2:$D$61,3,0)),"",VLOOKUP(B35,祝日!$B$2:$D$61,3,0))</f>
        <v/>
      </c>
    </row>
    <row r="36" spans="2:8" ht="18.75" customHeight="1" x14ac:dyDescent="0.15">
      <c r="B36" s="53">
        <f t="shared" si="2"/>
        <v>44010</v>
      </c>
      <c r="C36" s="54" t="str">
        <f t="shared" si="0"/>
        <v>日</v>
      </c>
      <c r="D36" s="183"/>
      <c r="E36" s="183"/>
      <c r="F36" s="57" t="str">
        <f t="shared" si="1"/>
        <v/>
      </c>
      <c r="G36" s="58"/>
      <c r="H36" s="59" t="str">
        <f>IF(ISERROR(VLOOKUP(B36,祝日!$B$2:$D$61,3,0)),"",VLOOKUP(B36,祝日!$B$2:$D$61,3,0))</f>
        <v/>
      </c>
    </row>
    <row r="37" spans="2:8" ht="18.75" customHeight="1" x14ac:dyDescent="0.15">
      <c r="B37" s="53">
        <f>IF(B36=EOMONTH($B$9,0),"",B36+1)</f>
        <v>44011</v>
      </c>
      <c r="C37" s="54" t="str">
        <f t="shared" si="0"/>
        <v>月</v>
      </c>
      <c r="D37" s="183"/>
      <c r="E37" s="183"/>
      <c r="F37" s="57" t="str">
        <f t="shared" si="1"/>
        <v/>
      </c>
      <c r="G37" s="58"/>
      <c r="H37" s="59" t="str">
        <f>IF(ISERROR(VLOOKUP(B37,祝日!$B$2:$D$61,3,0)),"",VLOOKUP(B37,祝日!$B$2:$D$61,3,0))</f>
        <v/>
      </c>
    </row>
    <row r="38" spans="2:8" ht="18.75" customHeight="1" x14ac:dyDescent="0.15">
      <c r="B38" s="53">
        <f>IF(OR(B37="",B37=EOMONTH($B$9,0)),"",B37+1)</f>
        <v>44012</v>
      </c>
      <c r="C38" s="54" t="str">
        <f t="shared" si="0"/>
        <v>火</v>
      </c>
      <c r="D38" s="183"/>
      <c r="E38" s="183"/>
      <c r="F38" s="57" t="str">
        <f t="shared" si="1"/>
        <v/>
      </c>
      <c r="G38" s="58"/>
      <c r="H38" s="59" t="str">
        <f>IF(ISERROR(VLOOKUP(B38,祝日!$B$2:$D$61,3,0)),"",VLOOKUP(B38,祝日!$B$2:$D$61,3,0))</f>
        <v/>
      </c>
    </row>
    <row r="39" spans="2:8" ht="18.75" customHeight="1" x14ac:dyDescent="0.15">
      <c r="B39" s="61" t="str">
        <f>IF(OR(B38="",B38=EOMONTH($B$9,0)),"",B38+1)</f>
        <v/>
      </c>
      <c r="C39" s="62" t="str">
        <f t="shared" si="0"/>
        <v/>
      </c>
      <c r="D39" s="63"/>
      <c r="E39" s="64"/>
      <c r="F39" s="65" t="str">
        <f t="shared" si="1"/>
        <v/>
      </c>
      <c r="G39" s="66"/>
      <c r="H39" s="59" t="str">
        <f>IF(ISERROR(VLOOKUP(B39,祝日!$B$2:$D$61,3,0)),"",VLOOKUP(B39,祝日!$B$2:$D$61,3,0))</f>
        <v/>
      </c>
    </row>
    <row r="40" spans="2:8" s="33" customFormat="1" ht="22.5" customHeight="1" x14ac:dyDescent="0.4">
      <c r="B40" s="67"/>
      <c r="C40" s="68"/>
      <c r="D40" s="69" t="s">
        <v>88</v>
      </c>
      <c r="E40" s="70"/>
      <c r="F40" s="71">
        <f>COUNTIF(F9:F39,"真夏日")</f>
        <v>10</v>
      </c>
      <c r="G40" s="72"/>
    </row>
    <row r="41" spans="2:8" s="33" customFormat="1" x14ac:dyDescent="0.4">
      <c r="B41" s="68"/>
      <c r="C41" s="68"/>
      <c r="D41" s="68"/>
      <c r="E41" s="68"/>
      <c r="F41" s="68"/>
    </row>
    <row r="42" spans="2:8" s="33" customFormat="1" x14ac:dyDescent="0.15"/>
    <row r="43" spans="2:8" s="33" customFormat="1" x14ac:dyDescent="0.15"/>
    <row r="44" spans="2:8" s="33" customFormat="1" x14ac:dyDescent="0.15"/>
    <row r="45" spans="2:8" s="33" customFormat="1" x14ac:dyDescent="0.15"/>
    <row r="46" spans="2:8" s="33" customFormat="1" x14ac:dyDescent="0.15"/>
    <row r="47" spans="2:8" s="33" customFormat="1" x14ac:dyDescent="0.15"/>
    <row r="48" spans="2:8" s="33" customFormat="1" x14ac:dyDescent="0.15"/>
    <row r="49" s="33" customFormat="1" x14ac:dyDescent="0.15"/>
    <row r="50" s="33" customFormat="1" x14ac:dyDescent="0.15"/>
    <row r="51" s="33" customFormat="1" x14ac:dyDescent="0.15"/>
    <row r="52" s="33" customFormat="1" x14ac:dyDescent="0.15"/>
    <row r="53" s="33" customFormat="1" x14ac:dyDescent="0.15"/>
    <row r="54" s="33" customFormat="1" x14ac:dyDescent="0.15"/>
    <row r="55" s="33" customFormat="1" x14ac:dyDescent="0.15"/>
    <row r="56" s="33" customFormat="1" x14ac:dyDescent="0.15"/>
    <row r="57" s="33" customFormat="1" x14ac:dyDescent="0.15"/>
    <row r="58" s="33" customFormat="1" x14ac:dyDescent="0.15"/>
    <row r="59" s="33" customFormat="1" x14ac:dyDescent="0.15"/>
    <row r="60" s="33" customFormat="1" x14ac:dyDescent="0.15"/>
    <row r="61" s="33" customFormat="1" x14ac:dyDescent="0.15"/>
    <row r="62" s="33" customFormat="1" x14ac:dyDescent="0.15"/>
    <row r="63" s="33" customFormat="1" x14ac:dyDescent="0.15"/>
    <row r="64" s="33" customFormat="1" x14ac:dyDescent="0.15"/>
    <row r="65" s="33" customFormat="1" x14ac:dyDescent="0.15"/>
    <row r="66" s="33" customFormat="1" x14ac:dyDescent="0.15"/>
    <row r="67" s="33" customFormat="1" x14ac:dyDescent="0.15"/>
    <row r="68" s="33" customFormat="1" x14ac:dyDescent="0.15"/>
    <row r="69" s="33" customFormat="1" x14ac:dyDescent="0.15"/>
    <row r="70" s="33" customFormat="1" x14ac:dyDescent="0.15"/>
    <row r="71" s="33" customFormat="1" x14ac:dyDescent="0.15"/>
  </sheetData>
  <sheetProtection selectLockedCells="1"/>
  <phoneticPr fontId="5"/>
  <conditionalFormatting sqref="B9:G39">
    <cfRule type="expression" dxfId="2" priority="1">
      <formula>$H9&lt;&gt;""</formula>
    </cfRule>
    <cfRule type="expression" dxfId="1" priority="2">
      <formula>$C9="日"</formula>
    </cfRule>
    <cfRule type="expression" dxfId="0" priority="3">
      <formula>$C9="土"</formula>
    </cfRule>
  </conditionalFormatting>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一覧</vt:lpstr>
      <vt:lpstr>参考1</vt:lpstr>
      <vt:lpstr>参考2</vt:lpstr>
      <vt:lpstr>参考3</vt:lpstr>
      <vt:lpstr>参考4</vt:lpstr>
      <vt:lpstr>参考5</vt:lpstr>
      <vt:lpstr>参考6</vt:lpstr>
      <vt:lpstr>参考7</vt:lpstr>
      <vt:lpstr>参考8</vt:lpstr>
      <vt:lpstr>祝日</vt:lpstr>
      <vt:lpstr>参考1!Print_Area</vt:lpstr>
      <vt:lpstr>参考2!Print_Area</vt:lpstr>
      <vt:lpstr>参考3!Print_Area</vt:lpstr>
      <vt:lpstr>参考4!Print_Area</vt:lpstr>
      <vt:lpstr>参考7!Print_Area</vt:lpstr>
      <vt:lpstr>参考8!Print_Area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技術管理課１０</dc:creator>
  <cp:keywords/>
  <dc:description/>
  <cp:lastModifiedBy>技術管理課１２</cp:lastModifiedBy>
  <cp:lastPrinted>2020-06-16T07:33:54Z</cp:lastPrinted>
  <dcterms:created xsi:type="dcterms:W3CDTF">2003-09-02T06:20:14Z</dcterms:created>
  <dcterms:modified xsi:type="dcterms:W3CDTF">2020-08-11T02:15:36Z</dcterms:modified>
  <cp:category/>
</cp:coreProperties>
</file>