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95" windowHeight="8955" activeTab="0"/>
  </bookViews>
  <sheets>
    <sheet name="明細" sheetId="1" r:id="rId1"/>
    <sheet name="実績" sheetId="2" r:id="rId2"/>
  </sheets>
  <definedNames>
    <definedName name="_xlnm.Print_Area" localSheetId="1">'実績'!$A$1:$BJ$37</definedName>
    <definedName name="_xlnm.Print_Area" localSheetId="0">'明細'!$B$1:$CD$37</definedName>
  </definedNames>
  <calcPr fullCalcOnLoad="1"/>
</workbook>
</file>

<file path=xl/comments1.xml><?xml version="1.0" encoding="utf-8"?>
<comments xmlns="http://schemas.openxmlformats.org/spreadsheetml/2006/main">
  <authors>
    <author>障害者相談支援室３</author>
  </authors>
  <commentList>
    <comment ref="G20" authorId="0">
      <text>
        <r>
          <rPr>
            <sz val="14"/>
            <rFont val="ＭＳ Ｐゴシック"/>
            <family val="3"/>
          </rPr>
          <t>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G21" authorId="0">
      <text>
        <r>
          <rPr>
            <sz val="14"/>
            <rFont val="ＭＳ Ｐゴシック"/>
            <family val="3"/>
          </rPr>
          <t>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G22" authorId="0">
      <text>
        <r>
          <rPr>
            <sz val="14"/>
            <rFont val="ＭＳ Ｐゴシック"/>
            <family val="3"/>
          </rPr>
          <t>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G23" authorId="0">
      <text>
        <r>
          <rPr>
            <sz val="14"/>
            <rFont val="ＭＳ Ｐゴシック"/>
            <family val="3"/>
          </rPr>
          <t>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<sst xmlns="http://schemas.openxmlformats.org/spreadsheetml/2006/main" count="84" uniqueCount="68">
  <si>
    <t>市町村番号</t>
  </si>
  <si>
    <t>年</t>
  </si>
  <si>
    <t>月分</t>
  </si>
  <si>
    <t>請求事業者</t>
  </si>
  <si>
    <t>指定事業所番号</t>
  </si>
  <si>
    <t>受給者証番号</t>
  </si>
  <si>
    <t>事業者及び
その事業所
の名称</t>
  </si>
  <si>
    <t>支給決定障害者等</t>
  </si>
  <si>
    <t>氏名</t>
  </si>
  <si>
    <t>支給決定に係る</t>
  </si>
  <si>
    <t>障害児氏名</t>
  </si>
  <si>
    <t>合　計</t>
  </si>
  <si>
    <t>給付費明細欄</t>
  </si>
  <si>
    <t>サービス内容</t>
  </si>
  <si>
    <t>単価（Ａ）</t>
  </si>
  <si>
    <t>回数（Ｂ）</t>
  </si>
  <si>
    <t>総費用額（Ａ×Ｂ）</t>
  </si>
  <si>
    <t>摘要</t>
  </si>
  <si>
    <t>利用者負担上限月額　①</t>
  </si>
  <si>
    <t>請求額集計欄</t>
  </si>
  <si>
    <t>サービス種類コード</t>
  </si>
  <si>
    <t>総費用額</t>
  </si>
  <si>
    <t>利用者負担額(①②の内少ない数)</t>
  </si>
  <si>
    <t>決定利用者負担額</t>
  </si>
  <si>
    <t>請求額</t>
  </si>
  <si>
    <t>枚中</t>
  </si>
  <si>
    <t>枚目</t>
  </si>
  <si>
    <t>月</t>
  </si>
  <si>
    <t>受給者証
番　　　号</t>
  </si>
  <si>
    <t>支給決定障害者等氏名</t>
  </si>
  <si>
    <t>事業所番号</t>
  </si>
  <si>
    <t>（障害児氏名）</t>
  </si>
  <si>
    <t>事業者及び
その事業所</t>
  </si>
  <si>
    <t>契約支給量</t>
  </si>
  <si>
    <t>利用者負担上限月額</t>
  </si>
  <si>
    <t>日付</t>
  </si>
  <si>
    <t>利用日</t>
  </si>
  <si>
    <t>区分１・１Ｈ－２Ｈ</t>
  </si>
  <si>
    <t>区分１・２Ｈ－４Ｈ</t>
  </si>
  <si>
    <t>区分２・１Ｈ－２Ｈ</t>
  </si>
  <si>
    <t>区分２・２Ｈ－４Ｈ</t>
  </si>
  <si>
    <t>区分３・１Ｈ－２Ｈ</t>
  </si>
  <si>
    <t>区分３・２Ｈ－４Ｈ</t>
  </si>
  <si>
    <t>区分１・４Ｈ－６Ｈ</t>
  </si>
  <si>
    <t>区分１・６Ｈ超</t>
  </si>
  <si>
    <t>区分２・４Ｈ－６Ｈ</t>
  </si>
  <si>
    <t>区分２・６Ｈ超</t>
  </si>
  <si>
    <t>区分３・４Ｈ－６Ｈ</t>
  </si>
  <si>
    <t>区分３・６Ｈ超</t>
  </si>
  <si>
    <t>曜日</t>
  </si>
  <si>
    <t>開始</t>
  </si>
  <si>
    <t>利用時間</t>
  </si>
  <si>
    <t>終了</t>
  </si>
  <si>
    <t>利用者区分</t>
  </si>
  <si>
    <t>時</t>
  </si>
  <si>
    <t>分</t>
  </si>
  <si>
    <t>日付</t>
  </si>
  <si>
    <t>算定時間用</t>
  </si>
  <si>
    <t>算定日数用</t>
  </si>
  <si>
    <t>算定回数</t>
  </si>
  <si>
    <t>事業所の型</t>
  </si>
  <si>
    <t>利用者
確認印</t>
  </si>
  <si>
    <t>※１０％相当額②</t>
  </si>
  <si>
    <t>備考</t>
  </si>
  <si>
    <t>市外事業所</t>
  </si>
  <si>
    <t>地域活動支援センター支援給付費明細書(柏市外)</t>
  </si>
  <si>
    <t>地域活動支援センター支援サービス提供実績記録票(柏市外)</t>
  </si>
  <si>
    <t>令和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</si>
</sst>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日／月&quot;"/>
    <numFmt numFmtId="177" formatCode="#,##0_ "/>
    <numFmt numFmtId="178" formatCode="h:mm;@"/>
    <numFmt numFmtId="179" formatCode="#,###&quot;日&quot;"/>
    <numFmt numFmtId="180" formatCode="[&lt;=999]000;[&lt;=9999]000\-00;000\-0000"/>
    <numFmt numFmtId="181" formatCode="#&quot;日&quot;"/>
    <numFmt numFmtId="182" formatCode="#,###&quot;円&quot;"/>
    <numFmt numFmtId="183" formatCode="#&quot;回&quot;"/>
    <numFmt numFmtId="184" formatCode="#,##0&quot;円&quot;"/>
    <numFmt numFmtId="185" formatCode="#,###.0&quot;時間&quot;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8"/>
      <color indexed="8"/>
      <name val="ＭＳ Ｐ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4"/>
      <name val="MS UI Gothic"/>
      <family val="3"/>
    </font>
    <font>
      <sz val="9"/>
      <name val="MS UI Gothic"/>
      <family val="3"/>
    </font>
    <font>
      <sz val="10"/>
      <name val="MS UI Gothic"/>
      <family val="3"/>
    </font>
    <font>
      <sz val="11"/>
      <name val="MS UI Gothic"/>
      <family val="3"/>
    </font>
    <font>
      <sz val="18"/>
      <name val="MS UI Gothic"/>
      <family val="3"/>
    </font>
    <font>
      <sz val="8"/>
      <name val="MS UI Gothic"/>
      <family val="3"/>
    </font>
    <font>
      <b/>
      <sz val="8"/>
      <color indexed="10"/>
      <name val="MS UI Gothic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3"/>
      <name val="HGS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FF00"/>
      <name val="HGS創英角ｺﾞｼｯｸUB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 diagonalDown="1">
      <left style="medium"/>
      <right style="thin"/>
      <top style="double"/>
      <bottom style="medium"/>
      <diagonal style="thin"/>
    </border>
    <border diagonalDown="1">
      <left style="thin"/>
      <right style="thin"/>
      <top style="double"/>
      <bottom style="medium"/>
      <diagonal style="thin"/>
    </border>
    <border diagonalDown="1">
      <left style="thin"/>
      <right style="medium"/>
      <top style="double"/>
      <bottom style="medium"/>
      <diagonal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shrinkToFit="1"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3" fillId="0" borderId="11" xfId="0" applyFont="1" applyFill="1" applyBorder="1" applyAlignment="1" applyProtection="1">
      <alignment/>
      <protection hidden="1"/>
    </xf>
    <xf numFmtId="0" fontId="3" fillId="0" borderId="12" xfId="0" applyFont="1" applyFill="1" applyBorder="1" applyAlignment="1" applyProtection="1">
      <alignment/>
      <protection hidden="1"/>
    </xf>
    <xf numFmtId="0" fontId="3" fillId="0" borderId="13" xfId="0" applyFont="1" applyFill="1" applyBorder="1" applyAlignment="1" applyProtection="1">
      <alignment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distributed" vertical="center"/>
      <protection hidden="1"/>
    </xf>
    <xf numFmtId="0" fontId="3" fillId="0" borderId="0" xfId="0" applyFont="1" applyFill="1" applyBorder="1" applyAlignment="1" applyProtection="1">
      <alignment horizontal="center" vertical="center" textRotation="255"/>
      <protection hidden="1"/>
    </xf>
    <xf numFmtId="0" fontId="8" fillId="0" borderId="0" xfId="0" applyFont="1" applyFill="1" applyBorder="1" applyAlignment="1" applyProtection="1">
      <alignment horizontal="center" vertical="center" textRotation="255"/>
      <protection hidden="1"/>
    </xf>
    <xf numFmtId="0" fontId="6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15" xfId="0" applyFont="1" applyFill="1" applyBorder="1" applyAlignment="1" applyProtection="1">
      <alignment/>
      <protection hidden="1"/>
    </xf>
    <xf numFmtId="0" fontId="3" fillId="0" borderId="16" xfId="0" applyFont="1" applyFill="1" applyBorder="1" applyAlignment="1" applyProtection="1">
      <alignment/>
      <protection hidden="1"/>
    </xf>
    <xf numFmtId="0" fontId="3" fillId="0" borderId="17" xfId="0" applyFont="1" applyFill="1" applyBorder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3" fillId="0" borderId="18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3" fillId="0" borderId="19" xfId="0" applyFont="1" applyFill="1" applyBorder="1" applyAlignment="1" applyProtection="1">
      <alignment/>
      <protection hidden="1"/>
    </xf>
    <xf numFmtId="20" fontId="13" fillId="0" borderId="19" xfId="0" applyNumberFormat="1" applyFont="1" applyFill="1" applyBorder="1" applyAlignment="1" applyProtection="1">
      <alignment/>
      <protection hidden="1"/>
    </xf>
    <xf numFmtId="49" fontId="10" fillId="0" borderId="20" xfId="0" applyNumberFormat="1" applyFont="1" applyFill="1" applyBorder="1" applyAlignment="1" applyProtection="1">
      <alignment vertical="center" shrinkToFit="1"/>
      <protection hidden="1"/>
    </xf>
    <xf numFmtId="3" fontId="10" fillId="0" borderId="21" xfId="0" applyNumberFormat="1" applyFont="1" applyFill="1" applyBorder="1" applyAlignment="1" applyProtection="1">
      <alignment horizontal="right" vertical="center"/>
      <protection hidden="1"/>
    </xf>
    <xf numFmtId="0" fontId="10" fillId="0" borderId="22" xfId="0" applyFont="1" applyFill="1" applyBorder="1" applyAlignment="1" applyProtection="1">
      <alignment vertical="center" shrinkToFit="1"/>
      <protection hidden="1"/>
    </xf>
    <xf numFmtId="3" fontId="10" fillId="0" borderId="23" xfId="0" applyNumberFormat="1" applyFont="1" applyFill="1" applyBorder="1" applyAlignment="1" applyProtection="1">
      <alignment horizontal="right" vertical="center"/>
      <protection hidden="1"/>
    </xf>
    <xf numFmtId="0" fontId="10" fillId="0" borderId="24" xfId="0" applyFont="1" applyFill="1" applyBorder="1" applyAlignment="1" applyProtection="1">
      <alignment vertical="center" shrinkToFit="1"/>
      <protection hidden="1"/>
    </xf>
    <xf numFmtId="3" fontId="10" fillId="0" borderId="25" xfId="0" applyNumberFormat="1" applyFont="1" applyFill="1" applyBorder="1" applyAlignment="1" applyProtection="1">
      <alignment horizontal="right" vertical="center"/>
      <protection hidden="1"/>
    </xf>
    <xf numFmtId="49" fontId="10" fillId="0" borderId="20" xfId="0" applyNumberFormat="1" applyFont="1" applyFill="1" applyBorder="1" applyAlignment="1" applyProtection="1">
      <alignment vertical="center" shrinkToFit="1"/>
      <protection hidden="1"/>
    </xf>
    <xf numFmtId="0" fontId="10" fillId="0" borderId="22" xfId="0" applyFont="1" applyFill="1" applyBorder="1" applyAlignment="1" applyProtection="1">
      <alignment vertical="center" shrinkToFit="1"/>
      <protection hidden="1"/>
    </xf>
    <xf numFmtId="177" fontId="3" fillId="0" borderId="0" xfId="0" applyNumberFormat="1" applyFont="1" applyFill="1" applyBorder="1" applyAlignment="1" applyProtection="1">
      <alignment vertical="center"/>
      <protection hidden="1"/>
    </xf>
    <xf numFmtId="0" fontId="17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8" fillId="0" borderId="26" xfId="0" applyFont="1" applyFill="1" applyBorder="1" applyAlignment="1" applyProtection="1">
      <alignment horizontal="left" vertical="center"/>
      <protection hidden="1"/>
    </xf>
    <xf numFmtId="0" fontId="18" fillId="0" borderId="27" xfId="0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33" borderId="0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shrinkToFit="1"/>
    </xf>
    <xf numFmtId="185" fontId="3" fillId="33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6" fillId="0" borderId="29" xfId="0" applyFont="1" applyFill="1" applyBorder="1" applyAlignment="1" applyProtection="1">
      <alignment horizontal="center" vertical="center"/>
      <protection hidden="1"/>
    </xf>
    <xf numFmtId="0" fontId="3" fillId="0" borderId="29" xfId="0" applyFont="1" applyFill="1" applyBorder="1" applyAlignment="1" applyProtection="1">
      <alignment horizontal="center" vertical="center"/>
      <protection hidden="1"/>
    </xf>
    <xf numFmtId="0" fontId="3" fillId="0" borderId="30" xfId="0" applyFont="1" applyFill="1" applyBorder="1" applyAlignment="1" applyProtection="1">
      <alignment horizontal="center" vertical="center"/>
      <protection hidden="1"/>
    </xf>
    <xf numFmtId="0" fontId="3" fillId="0" borderId="26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3" fillId="0" borderId="16" xfId="0" applyFont="1" applyFill="1" applyBorder="1" applyAlignment="1" applyProtection="1">
      <alignment horizontal="center" vertical="center"/>
      <protection hidden="1"/>
    </xf>
    <xf numFmtId="0" fontId="3" fillId="0" borderId="31" xfId="0" applyFont="1" applyFill="1" applyBorder="1" applyAlignment="1" applyProtection="1">
      <alignment horizontal="center" vertical="center"/>
      <protection hidden="1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3" fillId="0" borderId="32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/>
      <protection hidden="1"/>
    </xf>
    <xf numFmtId="0" fontId="3" fillId="0" borderId="33" xfId="0" applyFont="1" applyFill="1" applyBorder="1" applyAlignment="1" applyProtection="1">
      <alignment horizontal="distributed" vertical="center"/>
      <protection hidden="1"/>
    </xf>
    <xf numFmtId="0" fontId="3" fillId="0" borderId="0" xfId="0" applyFont="1" applyFill="1" applyBorder="1" applyAlignment="1" applyProtection="1">
      <alignment horizontal="distributed" vertical="center"/>
      <protection hidden="1"/>
    </xf>
    <xf numFmtId="0" fontId="3" fillId="0" borderId="13" xfId="0" applyFont="1" applyFill="1" applyBorder="1" applyAlignment="1" applyProtection="1">
      <alignment horizontal="distributed" vertical="center"/>
      <protection hidden="1"/>
    </xf>
    <xf numFmtId="0" fontId="3" fillId="0" borderId="34" xfId="0" applyFont="1" applyFill="1" applyBorder="1" applyAlignment="1" applyProtection="1">
      <alignment horizontal="distributed" vertical="center"/>
      <protection hidden="1"/>
    </xf>
    <xf numFmtId="0" fontId="3" fillId="0" borderId="11" xfId="0" applyFont="1" applyFill="1" applyBorder="1" applyAlignment="1" applyProtection="1">
      <alignment horizontal="distributed" vertical="center"/>
      <protection hidden="1"/>
    </xf>
    <xf numFmtId="0" fontId="3" fillId="0" borderId="12" xfId="0" applyFont="1" applyFill="1" applyBorder="1" applyAlignment="1" applyProtection="1">
      <alignment horizontal="distributed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0" borderId="35" xfId="0" applyFont="1" applyFill="1" applyBorder="1" applyAlignment="1" applyProtection="1">
      <alignment horizontal="center" vertical="center"/>
      <protection hidden="1"/>
    </xf>
    <xf numFmtId="0" fontId="3" fillId="0" borderId="36" xfId="0" applyFont="1" applyFill="1" applyBorder="1" applyAlignment="1" applyProtection="1">
      <alignment horizontal="center" vertical="center"/>
      <protection hidden="1"/>
    </xf>
    <xf numFmtId="0" fontId="3" fillId="0" borderId="27" xfId="0" applyFont="1" applyFill="1" applyBorder="1" applyAlignment="1" applyProtection="1">
      <alignment horizontal="center" vertical="center"/>
      <protection hidden="1"/>
    </xf>
    <xf numFmtId="0" fontId="3" fillId="0" borderId="37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 textRotation="255"/>
      <protection hidden="1"/>
    </xf>
    <xf numFmtId="0" fontId="3" fillId="0" borderId="32" xfId="0" applyFont="1" applyFill="1" applyBorder="1" applyAlignment="1" applyProtection="1">
      <alignment horizontal="center" vertical="center" textRotation="255"/>
      <protection hidden="1"/>
    </xf>
    <xf numFmtId="0" fontId="3" fillId="0" borderId="22" xfId="0" applyFont="1" applyFill="1" applyBorder="1" applyAlignment="1" applyProtection="1">
      <alignment horizontal="center" vertical="center" textRotation="255"/>
      <protection hidden="1"/>
    </xf>
    <xf numFmtId="0" fontId="3" fillId="0" borderId="19" xfId="0" applyFont="1" applyFill="1" applyBorder="1" applyAlignment="1" applyProtection="1">
      <alignment horizontal="center" vertical="center" textRotation="255"/>
      <protection hidden="1"/>
    </xf>
    <xf numFmtId="0" fontId="3" fillId="0" borderId="24" xfId="0" applyFont="1" applyFill="1" applyBorder="1" applyAlignment="1" applyProtection="1">
      <alignment horizontal="center" vertical="center" textRotation="255"/>
      <protection hidden="1"/>
    </xf>
    <xf numFmtId="0" fontId="3" fillId="0" borderId="38" xfId="0" applyFont="1" applyFill="1" applyBorder="1" applyAlignment="1" applyProtection="1">
      <alignment horizontal="center" vertical="center" textRotation="255"/>
      <protection hidden="1"/>
    </xf>
    <xf numFmtId="0" fontId="3" fillId="0" borderId="39" xfId="0" applyFont="1" applyFill="1" applyBorder="1" applyAlignment="1" applyProtection="1">
      <alignment horizontal="center" vertical="center"/>
      <protection hidden="1"/>
    </xf>
    <xf numFmtId="0" fontId="3" fillId="0" borderId="40" xfId="0" applyFont="1" applyFill="1" applyBorder="1" applyAlignment="1" applyProtection="1">
      <alignment horizontal="distributed" vertical="center"/>
      <protection hidden="1"/>
    </xf>
    <xf numFmtId="0" fontId="3" fillId="0" borderId="27" xfId="0" applyFont="1" applyFill="1" applyBorder="1" applyAlignment="1" applyProtection="1">
      <alignment horizontal="distributed" vertical="center"/>
      <protection hidden="1"/>
    </xf>
    <xf numFmtId="0" fontId="3" fillId="0" borderId="41" xfId="0" applyFont="1" applyFill="1" applyBorder="1" applyAlignment="1" applyProtection="1">
      <alignment horizontal="distributed" vertical="center"/>
      <protection hidden="1"/>
    </xf>
    <xf numFmtId="0" fontId="3" fillId="0" borderId="42" xfId="0" applyFont="1" applyFill="1" applyBorder="1" applyAlignment="1" applyProtection="1">
      <alignment horizontal="left" vertical="center"/>
      <protection/>
    </xf>
    <xf numFmtId="0" fontId="3" fillId="0" borderId="43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3" fillId="0" borderId="45" xfId="0" applyFont="1" applyFill="1" applyBorder="1" applyAlignment="1" applyProtection="1">
      <alignment horizontal="center" vertical="center"/>
      <protection hidden="1"/>
    </xf>
    <xf numFmtId="0" fontId="3" fillId="0" borderId="46" xfId="0" applyFont="1" applyFill="1" applyBorder="1" applyAlignment="1" applyProtection="1">
      <alignment horizontal="center" vertical="center"/>
      <protection hidden="1"/>
    </xf>
    <xf numFmtId="0" fontId="3" fillId="0" borderId="47" xfId="0" applyFont="1" applyFill="1" applyBorder="1" applyAlignment="1" applyProtection="1">
      <alignment horizontal="center" vertical="center"/>
      <protection hidden="1"/>
    </xf>
    <xf numFmtId="0" fontId="3" fillId="0" borderId="48" xfId="0" applyFont="1" applyFill="1" applyBorder="1" applyAlignment="1" applyProtection="1">
      <alignment horizontal="center" vertical="center"/>
      <protection hidden="1"/>
    </xf>
    <xf numFmtId="0" fontId="3" fillId="0" borderId="49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19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50" xfId="0" applyFont="1" applyFill="1" applyBorder="1" applyAlignment="1" applyProtection="1">
      <alignment horizontal="center" vertical="center" shrinkToFit="1"/>
      <protection hidden="1"/>
    </xf>
    <xf numFmtId="0" fontId="3" fillId="0" borderId="51" xfId="0" applyFont="1" applyFill="1" applyBorder="1" applyAlignment="1" applyProtection="1">
      <alignment horizontal="center" vertical="center" shrinkToFit="1"/>
      <protection hidden="1"/>
    </xf>
    <xf numFmtId="177" fontId="3" fillId="0" borderId="22" xfId="0" applyNumberFormat="1" applyFont="1" applyFill="1" applyBorder="1" applyAlignment="1" applyProtection="1">
      <alignment vertical="center"/>
      <protection hidden="1"/>
    </xf>
    <xf numFmtId="177" fontId="3" fillId="0" borderId="19" xfId="0" applyNumberFormat="1" applyFont="1" applyFill="1" applyBorder="1" applyAlignment="1" applyProtection="1">
      <alignment vertical="center"/>
      <protection hidden="1"/>
    </xf>
    <xf numFmtId="177" fontId="3" fillId="0" borderId="23" xfId="0" applyNumberFormat="1" applyFont="1" applyFill="1" applyBorder="1" applyAlignment="1" applyProtection="1">
      <alignment vertical="center"/>
      <protection hidden="1"/>
    </xf>
    <xf numFmtId="177" fontId="3" fillId="0" borderId="52" xfId="0" applyNumberFormat="1" applyFont="1" applyFill="1" applyBorder="1" applyAlignment="1" applyProtection="1">
      <alignment vertical="center"/>
      <protection hidden="1"/>
    </xf>
    <xf numFmtId="177" fontId="3" fillId="0" borderId="18" xfId="0" applyNumberFormat="1" applyFont="1" applyFill="1" applyBorder="1" applyAlignment="1" applyProtection="1">
      <alignment vertical="center"/>
      <protection hidden="1"/>
    </xf>
    <xf numFmtId="0" fontId="3" fillId="0" borderId="53" xfId="0" applyFont="1" applyFill="1" applyBorder="1" applyAlignment="1" applyProtection="1">
      <alignment horizontal="center" vertical="center" shrinkToFit="1"/>
      <protection hidden="1"/>
    </xf>
    <xf numFmtId="0" fontId="3" fillId="0" borderId="54" xfId="0" applyFont="1" applyFill="1" applyBorder="1" applyAlignment="1" applyProtection="1">
      <alignment horizontal="center" vertical="center" shrinkToFit="1"/>
      <protection hidden="1"/>
    </xf>
    <xf numFmtId="0" fontId="3" fillId="0" borderId="55" xfId="0" applyFont="1" applyFill="1" applyBorder="1" applyAlignment="1" applyProtection="1">
      <alignment horizontal="center" vertical="center" shrinkToFit="1"/>
      <protection hidden="1"/>
    </xf>
    <xf numFmtId="177" fontId="3" fillId="0" borderId="42" xfId="0" applyNumberFormat="1" applyFont="1" applyFill="1" applyBorder="1" applyAlignment="1" applyProtection="1">
      <alignment vertical="center"/>
      <protection hidden="1"/>
    </xf>
    <xf numFmtId="177" fontId="3" fillId="0" borderId="43" xfId="0" applyNumberFormat="1" applyFont="1" applyFill="1" applyBorder="1" applyAlignment="1" applyProtection="1">
      <alignment vertical="center"/>
      <protection hidden="1"/>
    </xf>
    <xf numFmtId="177" fontId="3" fillId="0" borderId="44" xfId="0" applyNumberFormat="1" applyFont="1" applyFill="1" applyBorder="1" applyAlignment="1" applyProtection="1">
      <alignment vertical="center"/>
      <protection hidden="1"/>
    </xf>
    <xf numFmtId="177" fontId="3" fillId="0" borderId="17" xfId="0" applyNumberFormat="1" applyFont="1" applyFill="1" applyBorder="1" applyAlignment="1" applyProtection="1">
      <alignment vertical="center"/>
      <protection hidden="1"/>
    </xf>
    <xf numFmtId="177" fontId="3" fillId="0" borderId="15" xfId="0" applyNumberFormat="1" applyFont="1" applyFill="1" applyBorder="1" applyAlignment="1" applyProtection="1">
      <alignment vertical="center"/>
      <protection hidden="1"/>
    </xf>
    <xf numFmtId="0" fontId="3" fillId="0" borderId="34" xfId="0" applyFont="1" applyFill="1" applyBorder="1" applyAlignment="1" applyProtection="1">
      <alignment horizontal="center" vertical="center" shrinkToFit="1"/>
      <protection hidden="1"/>
    </xf>
    <xf numFmtId="0" fontId="3" fillId="0" borderId="11" xfId="0" applyFont="1" applyFill="1" applyBorder="1" applyAlignment="1" applyProtection="1">
      <alignment horizontal="center" vertical="center" shrinkToFit="1"/>
      <protection hidden="1"/>
    </xf>
    <xf numFmtId="177" fontId="3" fillId="0" borderId="56" xfId="0" applyNumberFormat="1" applyFont="1" applyFill="1" applyBorder="1" applyAlignment="1" applyProtection="1">
      <alignment vertical="center"/>
      <protection hidden="1"/>
    </xf>
    <xf numFmtId="177" fontId="3" fillId="0" borderId="57" xfId="0" applyNumberFormat="1" applyFont="1" applyFill="1" applyBorder="1" applyAlignment="1" applyProtection="1">
      <alignment vertical="center"/>
      <protection hidden="1"/>
    </xf>
    <xf numFmtId="177" fontId="3" fillId="0" borderId="58" xfId="0" applyNumberFormat="1" applyFont="1" applyFill="1" applyBorder="1" applyAlignment="1" applyProtection="1">
      <alignment vertical="center"/>
      <protection hidden="1"/>
    </xf>
    <xf numFmtId="177" fontId="3" fillId="0" borderId="12" xfId="0" applyNumberFormat="1" applyFont="1" applyFill="1" applyBorder="1" applyAlignment="1" applyProtection="1">
      <alignment vertical="center"/>
      <protection hidden="1"/>
    </xf>
    <xf numFmtId="177" fontId="3" fillId="0" borderId="10" xfId="0" applyNumberFormat="1" applyFont="1" applyFill="1" applyBorder="1" applyAlignment="1" applyProtection="1">
      <alignment vertical="center"/>
      <protection hidden="1"/>
    </xf>
    <xf numFmtId="0" fontId="3" fillId="0" borderId="56" xfId="0" applyFont="1" applyFill="1" applyBorder="1" applyAlignment="1" applyProtection="1">
      <alignment horizontal="left" vertical="center"/>
      <protection/>
    </xf>
    <xf numFmtId="0" fontId="3" fillId="0" borderId="57" xfId="0" applyFont="1" applyFill="1" applyBorder="1" applyAlignment="1" applyProtection="1">
      <alignment horizontal="left" vertical="center"/>
      <protection/>
    </xf>
    <xf numFmtId="0" fontId="3" fillId="0" borderId="58" xfId="0" applyFont="1" applyFill="1" applyBorder="1" applyAlignment="1" applyProtection="1">
      <alignment horizontal="left" vertical="center"/>
      <protection/>
    </xf>
    <xf numFmtId="0" fontId="3" fillId="0" borderId="28" xfId="62" applyFont="1" applyFill="1" applyBorder="1" applyAlignment="1" applyProtection="1">
      <alignment horizontal="center" vertical="center"/>
      <protection hidden="1"/>
    </xf>
    <xf numFmtId="0" fontId="3" fillId="0" borderId="29" xfId="62" applyFont="1" applyFill="1" applyBorder="1" applyAlignment="1" applyProtection="1">
      <alignment horizontal="center" vertical="center"/>
      <protection hidden="1"/>
    </xf>
    <xf numFmtId="0" fontId="3" fillId="0" borderId="59" xfId="62" applyFont="1" applyFill="1" applyBorder="1" applyAlignment="1" applyProtection="1">
      <alignment horizontal="center" vertical="center"/>
      <protection hidden="1"/>
    </xf>
    <xf numFmtId="0" fontId="3" fillId="0" borderId="60" xfId="62" applyFont="1" applyFill="1" applyBorder="1" applyAlignment="1" applyProtection="1">
      <alignment horizontal="center" vertical="center"/>
      <protection hidden="1"/>
    </xf>
    <xf numFmtId="0" fontId="3" fillId="0" borderId="61" xfId="0" applyFont="1" applyFill="1" applyBorder="1" applyAlignment="1" applyProtection="1">
      <alignment horizontal="center" vertical="center" shrinkToFit="1"/>
      <protection hidden="1"/>
    </xf>
    <xf numFmtId="0" fontId="3" fillId="0" borderId="62" xfId="0" applyFont="1" applyFill="1" applyBorder="1" applyAlignment="1" applyProtection="1">
      <alignment horizontal="center" vertical="center" shrinkToFit="1"/>
      <protection hidden="1"/>
    </xf>
    <xf numFmtId="0" fontId="3" fillId="0" borderId="63" xfId="0" applyFont="1" applyFill="1" applyBorder="1" applyAlignment="1" applyProtection="1">
      <alignment horizontal="center" vertical="center" shrinkToFit="1"/>
      <protection hidden="1"/>
    </xf>
    <xf numFmtId="177" fontId="3" fillId="0" borderId="61" xfId="0" applyNumberFormat="1" applyFont="1" applyFill="1" applyBorder="1" applyAlignment="1" applyProtection="1">
      <alignment vertical="center"/>
      <protection hidden="1"/>
    </xf>
    <xf numFmtId="177" fontId="3" fillId="0" borderId="62" xfId="0" applyNumberFormat="1" applyFont="1" applyFill="1" applyBorder="1" applyAlignment="1" applyProtection="1">
      <alignment vertical="center"/>
      <protection hidden="1"/>
    </xf>
    <xf numFmtId="177" fontId="3" fillId="0" borderId="63" xfId="0" applyNumberFormat="1" applyFont="1" applyFill="1" applyBorder="1" applyAlignment="1" applyProtection="1">
      <alignment vertical="center"/>
      <protection hidden="1"/>
    </xf>
    <xf numFmtId="0" fontId="3" fillId="0" borderId="64" xfId="0" applyFont="1" applyFill="1" applyBorder="1" applyAlignment="1" applyProtection="1">
      <alignment horizontal="center" vertical="center"/>
      <protection hidden="1"/>
    </xf>
    <xf numFmtId="0" fontId="3" fillId="0" borderId="65" xfId="0" applyFont="1" applyFill="1" applyBorder="1" applyAlignment="1" applyProtection="1">
      <alignment horizontal="center" vertical="center"/>
      <protection hidden="1"/>
    </xf>
    <xf numFmtId="0" fontId="3" fillId="0" borderId="66" xfId="0" applyFont="1" applyFill="1" applyBorder="1" applyAlignment="1" applyProtection="1">
      <alignment horizontal="center" vertical="center"/>
      <protection hidden="1"/>
    </xf>
    <xf numFmtId="177" fontId="3" fillId="0" borderId="49" xfId="0" applyNumberFormat="1" applyFont="1" applyFill="1" applyBorder="1" applyAlignment="1" applyProtection="1">
      <alignment vertical="center"/>
      <protection hidden="1"/>
    </xf>
    <xf numFmtId="177" fontId="3" fillId="0" borderId="46" xfId="0" applyNumberFormat="1" applyFont="1" applyFill="1" applyBorder="1" applyAlignment="1" applyProtection="1">
      <alignment vertical="center"/>
      <protection hidden="1"/>
    </xf>
    <xf numFmtId="177" fontId="3" fillId="0" borderId="47" xfId="0" applyNumberFormat="1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horizontal="center" vertical="center" shrinkToFit="1"/>
      <protection hidden="1"/>
    </xf>
    <xf numFmtId="0" fontId="6" fillId="0" borderId="19" xfId="0" applyFont="1" applyFill="1" applyBorder="1" applyAlignment="1" applyProtection="1">
      <alignment horizontal="center" vertical="center" shrinkToFit="1"/>
      <protection hidden="1"/>
    </xf>
    <xf numFmtId="0" fontId="6" fillId="0" borderId="23" xfId="0" applyFont="1" applyFill="1" applyBorder="1" applyAlignment="1" applyProtection="1">
      <alignment horizontal="center" vertical="center" shrinkToFit="1"/>
      <protection hidden="1"/>
    </xf>
    <xf numFmtId="177" fontId="3" fillId="0" borderId="22" xfId="62" applyNumberFormat="1" applyFont="1" applyFill="1" applyBorder="1" applyAlignment="1" applyProtection="1">
      <alignment vertical="center"/>
      <protection hidden="1"/>
    </xf>
    <xf numFmtId="177" fontId="3" fillId="0" borderId="19" xfId="62" applyNumberFormat="1" applyFont="1" applyFill="1" applyBorder="1" applyAlignment="1" applyProtection="1">
      <alignment vertical="center"/>
      <protection hidden="1"/>
    </xf>
    <xf numFmtId="177" fontId="3" fillId="0" borderId="23" xfId="62" applyNumberFormat="1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3" fillId="0" borderId="45" xfId="62" applyFont="1" applyFill="1" applyBorder="1" applyAlignment="1" applyProtection="1">
      <alignment horizontal="center" vertical="center"/>
      <protection hidden="1"/>
    </xf>
    <xf numFmtId="0" fontId="3" fillId="0" borderId="46" xfId="62" applyFont="1" applyFill="1" applyBorder="1" applyAlignment="1" applyProtection="1">
      <alignment horizontal="center" vertical="center"/>
      <protection hidden="1"/>
    </xf>
    <xf numFmtId="0" fontId="3" fillId="0" borderId="47" xfId="62" applyFont="1" applyFill="1" applyBorder="1" applyAlignment="1" applyProtection="1">
      <alignment horizontal="center" vertical="center"/>
      <protection hidden="1"/>
    </xf>
    <xf numFmtId="0" fontId="6" fillId="0" borderId="42" xfId="0" applyFont="1" applyFill="1" applyBorder="1" applyAlignment="1" applyProtection="1">
      <alignment horizontal="center" vertical="center"/>
      <protection hidden="1"/>
    </xf>
    <xf numFmtId="0" fontId="6" fillId="0" borderId="43" xfId="0" applyFont="1" applyFill="1" applyBorder="1" applyAlignment="1" applyProtection="1">
      <alignment horizontal="center" vertical="center"/>
      <protection hidden="1"/>
    </xf>
    <xf numFmtId="0" fontId="6" fillId="0" borderId="44" xfId="0" applyFont="1" applyFill="1" applyBorder="1" applyAlignment="1" applyProtection="1">
      <alignment horizontal="center" vertical="center"/>
      <protection hidden="1"/>
    </xf>
    <xf numFmtId="177" fontId="3" fillId="0" borderId="42" xfId="62" applyNumberFormat="1" applyFont="1" applyFill="1" applyBorder="1" applyAlignment="1" applyProtection="1">
      <alignment vertical="center"/>
      <protection hidden="1"/>
    </xf>
    <xf numFmtId="177" fontId="3" fillId="0" borderId="43" xfId="62" applyNumberFormat="1" applyFont="1" applyFill="1" applyBorder="1" applyAlignment="1" applyProtection="1">
      <alignment vertical="center"/>
      <protection hidden="1"/>
    </xf>
    <xf numFmtId="177" fontId="3" fillId="0" borderId="44" xfId="62" applyNumberFormat="1" applyFont="1" applyFill="1" applyBorder="1" applyAlignment="1" applyProtection="1">
      <alignment vertical="center"/>
      <protection hidden="1"/>
    </xf>
    <xf numFmtId="177" fontId="3" fillId="0" borderId="53" xfId="62" applyNumberFormat="1" applyFont="1" applyFill="1" applyBorder="1" applyAlignment="1" applyProtection="1">
      <alignment vertical="center"/>
      <protection hidden="1"/>
    </xf>
    <xf numFmtId="177" fontId="3" fillId="0" borderId="54" xfId="62" applyNumberFormat="1" applyFont="1" applyFill="1" applyBorder="1" applyAlignment="1" applyProtection="1">
      <alignment vertical="center"/>
      <protection hidden="1"/>
    </xf>
    <xf numFmtId="177" fontId="3" fillId="0" borderId="55" xfId="62" applyNumberFormat="1" applyFont="1" applyFill="1" applyBorder="1" applyAlignment="1" applyProtection="1">
      <alignment vertical="center"/>
      <protection hidden="1"/>
    </xf>
    <xf numFmtId="0" fontId="6" fillId="0" borderId="31" xfId="0" applyFont="1" applyFill="1" applyBorder="1" applyAlignment="1" applyProtection="1">
      <alignment horizontal="center" vertical="center"/>
      <protection hidden="1"/>
    </xf>
    <xf numFmtId="177" fontId="3" fillId="0" borderId="50" xfId="62" applyNumberFormat="1" applyFont="1" applyFill="1" applyBorder="1" applyAlignment="1" applyProtection="1">
      <alignment vertical="center"/>
      <protection hidden="1"/>
    </xf>
    <xf numFmtId="177" fontId="3" fillId="0" borderId="51" xfId="62" applyNumberFormat="1" applyFont="1" applyFill="1" applyBorder="1" applyAlignment="1" applyProtection="1">
      <alignment vertical="center"/>
      <protection hidden="1"/>
    </xf>
    <xf numFmtId="177" fontId="3" fillId="0" borderId="67" xfId="62" applyNumberFormat="1" applyFont="1" applyFill="1" applyBorder="1" applyAlignment="1" applyProtection="1">
      <alignment vertical="center"/>
      <protection hidden="1"/>
    </xf>
    <xf numFmtId="0" fontId="3" fillId="0" borderId="49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68" xfId="0" applyFont="1" applyFill="1" applyBorder="1" applyAlignment="1" applyProtection="1">
      <alignment horizontal="center" vertical="center" textRotation="255"/>
      <protection hidden="1"/>
    </xf>
    <xf numFmtId="0" fontId="3" fillId="0" borderId="69" xfId="0" applyFont="1" applyFill="1" applyBorder="1" applyAlignment="1" applyProtection="1">
      <alignment horizontal="center" vertical="center" textRotation="255"/>
      <protection hidden="1"/>
    </xf>
    <xf numFmtId="0" fontId="3" fillId="0" borderId="33" xfId="0" applyFont="1" applyFill="1" applyBorder="1" applyAlignment="1" applyProtection="1">
      <alignment horizontal="center" vertical="center" textRotation="255"/>
      <protection hidden="1"/>
    </xf>
    <xf numFmtId="0" fontId="3" fillId="0" borderId="70" xfId="0" applyFont="1" applyFill="1" applyBorder="1" applyAlignment="1" applyProtection="1">
      <alignment horizontal="center" vertical="center" textRotation="255"/>
      <protection hidden="1"/>
    </xf>
    <xf numFmtId="0" fontId="3" fillId="0" borderId="40" xfId="0" applyFont="1" applyFill="1" applyBorder="1" applyAlignment="1" applyProtection="1">
      <alignment horizontal="center" vertical="center" textRotation="255"/>
      <protection hidden="1"/>
    </xf>
    <xf numFmtId="0" fontId="3" fillId="0" borderId="37" xfId="0" applyFont="1" applyFill="1" applyBorder="1" applyAlignment="1" applyProtection="1">
      <alignment horizontal="center" vertical="center" textRotation="255"/>
      <protection hidden="1"/>
    </xf>
    <xf numFmtId="0" fontId="8" fillId="0" borderId="40" xfId="0" applyFont="1" applyFill="1" applyBorder="1" applyAlignment="1" applyProtection="1">
      <alignment horizontal="center" vertical="center"/>
      <protection hidden="1"/>
    </xf>
    <xf numFmtId="0" fontId="8" fillId="0" borderId="27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177" fontId="3" fillId="0" borderId="71" xfId="0" applyNumberFormat="1" applyFont="1" applyFill="1" applyBorder="1" applyAlignment="1" applyProtection="1">
      <alignment vertical="center"/>
      <protection hidden="1"/>
    </xf>
    <xf numFmtId="177" fontId="3" fillId="0" borderId="72" xfId="0" applyNumberFormat="1" applyFont="1" applyFill="1" applyBorder="1" applyAlignment="1" applyProtection="1">
      <alignment vertical="center"/>
      <protection hidden="1"/>
    </xf>
    <xf numFmtId="177" fontId="3" fillId="0" borderId="73" xfId="0" applyNumberFormat="1" applyFont="1" applyFill="1" applyBorder="1" applyAlignment="1" applyProtection="1">
      <alignment vertical="center"/>
      <protection hidden="1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9" fillId="0" borderId="74" xfId="0" applyFont="1" applyFill="1" applyBorder="1" applyAlignment="1" applyProtection="1">
      <alignment horizontal="center" vertical="center"/>
      <protection hidden="1"/>
    </xf>
    <xf numFmtId="0" fontId="9" fillId="0" borderId="75" xfId="0" applyFont="1" applyFill="1" applyBorder="1" applyAlignment="1" applyProtection="1">
      <alignment horizontal="center" vertical="center"/>
      <protection hidden="1"/>
    </xf>
    <xf numFmtId="0" fontId="9" fillId="0" borderId="76" xfId="0" applyFont="1" applyFill="1" applyBorder="1" applyAlignment="1" applyProtection="1">
      <alignment horizontal="center" vertical="center"/>
      <protection hidden="1"/>
    </xf>
    <xf numFmtId="177" fontId="3" fillId="0" borderId="74" xfId="0" applyNumberFormat="1" applyFont="1" applyFill="1" applyBorder="1" applyAlignment="1" applyProtection="1">
      <alignment vertical="center"/>
      <protection hidden="1"/>
    </xf>
    <xf numFmtId="177" fontId="3" fillId="0" borderId="75" xfId="0" applyNumberFormat="1" applyFont="1" applyFill="1" applyBorder="1" applyAlignment="1" applyProtection="1">
      <alignment vertical="center"/>
      <protection hidden="1"/>
    </xf>
    <xf numFmtId="177" fontId="3" fillId="0" borderId="76" xfId="0" applyNumberFormat="1" applyFont="1" applyFill="1" applyBorder="1" applyAlignment="1" applyProtection="1">
      <alignment vertical="center"/>
      <protection hidden="1"/>
    </xf>
    <xf numFmtId="177" fontId="3" fillId="0" borderId="77" xfId="0" applyNumberFormat="1" applyFont="1" applyFill="1" applyBorder="1" applyAlignment="1" applyProtection="1">
      <alignment vertical="center"/>
      <protection hidden="1"/>
    </xf>
    <xf numFmtId="177" fontId="3" fillId="0" borderId="78" xfId="0" applyNumberFormat="1" applyFont="1" applyFill="1" applyBorder="1" applyAlignment="1" applyProtection="1">
      <alignment vertical="center"/>
      <protection hidden="1"/>
    </xf>
    <xf numFmtId="177" fontId="3" fillId="0" borderId="79" xfId="0" applyNumberFormat="1" applyFont="1" applyFill="1" applyBorder="1" applyAlignment="1" applyProtection="1">
      <alignment vertical="center"/>
      <protection hidden="1"/>
    </xf>
    <xf numFmtId="0" fontId="3" fillId="0" borderId="69" xfId="0" applyFont="1" applyFill="1" applyBorder="1" applyAlignment="1" applyProtection="1">
      <alignment horizontal="center" vertical="center"/>
      <protection hidden="1"/>
    </xf>
    <xf numFmtId="0" fontId="3" fillId="0" borderId="68" xfId="0" applyFont="1" applyFill="1" applyBorder="1" applyAlignment="1" applyProtection="1">
      <alignment horizontal="distributed" vertical="center"/>
      <protection hidden="1"/>
    </xf>
    <xf numFmtId="0" fontId="3" fillId="0" borderId="26" xfId="0" applyFont="1" applyFill="1" applyBorder="1" applyAlignment="1" applyProtection="1">
      <alignment horizontal="distributed" vertical="center"/>
      <protection hidden="1"/>
    </xf>
    <xf numFmtId="0" fontId="3" fillId="0" borderId="80" xfId="0" applyFont="1" applyFill="1" applyBorder="1" applyAlignment="1" applyProtection="1">
      <alignment horizontal="distributed" vertical="center"/>
      <protection hidden="1"/>
    </xf>
    <xf numFmtId="0" fontId="3" fillId="0" borderId="81" xfId="0" applyFont="1" applyFill="1" applyBorder="1" applyAlignment="1" applyProtection="1">
      <alignment horizontal="distributed" vertical="center"/>
      <protection hidden="1"/>
    </xf>
    <xf numFmtId="0" fontId="3" fillId="0" borderId="16" xfId="0" applyFont="1" applyFill="1" applyBorder="1" applyAlignment="1" applyProtection="1">
      <alignment horizontal="distributed" vertical="center"/>
      <protection hidden="1"/>
    </xf>
    <xf numFmtId="0" fontId="3" fillId="0" borderId="17" xfId="0" applyFont="1" applyFill="1" applyBorder="1" applyAlignment="1" applyProtection="1">
      <alignment horizontal="distributed" vertical="center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 hidden="1"/>
    </xf>
    <xf numFmtId="0" fontId="3" fillId="0" borderId="23" xfId="0" applyFont="1" applyFill="1" applyBorder="1" applyAlignment="1" applyProtection="1">
      <alignment horizontal="center" vertical="center"/>
      <protection hidden="1"/>
    </xf>
    <xf numFmtId="0" fontId="6" fillId="0" borderId="30" xfId="0" applyFont="1" applyFill="1" applyBorder="1" applyAlignment="1" applyProtection="1">
      <alignment vertical="center" shrinkToFit="1"/>
      <protection hidden="1"/>
    </xf>
    <xf numFmtId="0" fontId="6" fillId="0" borderId="26" xfId="0" applyFont="1" applyFill="1" applyBorder="1" applyAlignment="1" applyProtection="1">
      <alignment vertical="center" shrinkToFit="1"/>
      <protection hidden="1"/>
    </xf>
    <xf numFmtId="0" fontId="6" fillId="0" borderId="80" xfId="0" applyFont="1" applyFill="1" applyBorder="1" applyAlignment="1" applyProtection="1">
      <alignment vertical="center" shrinkToFit="1"/>
      <protection hidden="1"/>
    </xf>
    <xf numFmtId="0" fontId="6" fillId="0" borderId="15" xfId="0" applyFont="1" applyFill="1" applyBorder="1" applyAlignment="1" applyProtection="1">
      <alignment vertical="center" shrinkToFit="1"/>
      <protection hidden="1"/>
    </xf>
    <xf numFmtId="0" fontId="6" fillId="0" borderId="16" xfId="0" applyFont="1" applyFill="1" applyBorder="1" applyAlignment="1" applyProtection="1">
      <alignment vertical="center" shrinkToFit="1"/>
      <protection hidden="1"/>
    </xf>
    <xf numFmtId="0" fontId="6" fillId="0" borderId="17" xfId="0" applyFont="1" applyFill="1" applyBorder="1" applyAlignment="1" applyProtection="1">
      <alignment vertical="center" shrinkToFit="1"/>
      <protection hidden="1"/>
    </xf>
    <xf numFmtId="0" fontId="0" fillId="0" borderId="19" xfId="0" applyFill="1" applyBorder="1" applyAlignment="1" applyProtection="1">
      <alignment horizontal="center" vertical="center"/>
      <protection/>
    </xf>
    <xf numFmtId="0" fontId="3" fillId="0" borderId="82" xfId="0" applyFont="1" applyFill="1" applyBorder="1" applyAlignment="1" applyProtection="1">
      <alignment horizontal="center" vertical="center"/>
      <protection hidden="1"/>
    </xf>
    <xf numFmtId="0" fontId="0" fillId="0" borderId="83" xfId="0" applyFill="1" applyBorder="1" applyAlignment="1" applyProtection="1">
      <alignment horizontal="center" vertical="center"/>
      <protection/>
    </xf>
    <xf numFmtId="0" fontId="0" fillId="0" borderId="84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7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85" xfId="0" applyFill="1" applyBorder="1" applyAlignment="1" applyProtection="1">
      <alignment horizontal="center" vertical="center"/>
      <protection/>
    </xf>
    <xf numFmtId="0" fontId="0" fillId="0" borderId="86" xfId="0" applyFill="1" applyBorder="1" applyAlignment="1" applyProtection="1">
      <alignment horizontal="center" vertical="center"/>
      <protection/>
    </xf>
    <xf numFmtId="0" fontId="0" fillId="0" borderId="87" xfId="0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20" fontId="15" fillId="0" borderId="81" xfId="0" applyNumberFormat="1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20" fontId="15" fillId="0" borderId="43" xfId="0" applyNumberFormat="1" applyFont="1" applyFill="1" applyBorder="1" applyAlignment="1" applyProtection="1">
      <alignment horizontal="center" vertical="center"/>
      <protection locked="0"/>
    </xf>
    <xf numFmtId="0" fontId="15" fillId="0" borderId="43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center" vertical="center"/>
      <protection hidden="1"/>
    </xf>
    <xf numFmtId="0" fontId="13" fillId="0" borderId="19" xfId="0" applyFont="1" applyFill="1" applyBorder="1" applyAlignment="1" applyProtection="1">
      <alignment horizontal="center" vertical="center"/>
      <protection hidden="1"/>
    </xf>
    <xf numFmtId="0" fontId="13" fillId="0" borderId="23" xfId="0" applyFont="1" applyFill="1" applyBorder="1" applyAlignment="1" applyProtection="1">
      <alignment horizontal="center" vertical="center"/>
      <protection hidden="1"/>
    </xf>
    <xf numFmtId="0" fontId="13" fillId="0" borderId="50" xfId="0" applyFont="1" applyFill="1" applyBorder="1" applyAlignment="1" applyProtection="1">
      <alignment horizontal="center" vertical="center" shrinkToFit="1"/>
      <protection hidden="1"/>
    </xf>
    <xf numFmtId="0" fontId="13" fillId="0" borderId="51" xfId="0" applyFont="1" applyFill="1" applyBorder="1" applyAlignment="1" applyProtection="1">
      <alignment horizontal="center" vertical="center" shrinkToFit="1"/>
      <protection hidden="1"/>
    </xf>
    <xf numFmtId="0" fontId="0" fillId="0" borderId="51" xfId="0" applyFill="1" applyBorder="1" applyAlignment="1">
      <alignment/>
    </xf>
    <xf numFmtId="0" fontId="0" fillId="0" borderId="67" xfId="0" applyFill="1" applyBorder="1" applyAlignment="1">
      <alignment/>
    </xf>
    <xf numFmtId="0" fontId="13" fillId="0" borderId="81" xfId="0" applyFont="1" applyFill="1" applyBorder="1" applyAlignment="1" applyProtection="1">
      <alignment/>
      <protection hidden="1"/>
    </xf>
    <xf numFmtId="0" fontId="0" fillId="0" borderId="16" xfId="0" applyFill="1" applyBorder="1" applyAlignment="1">
      <alignment/>
    </xf>
    <xf numFmtId="0" fontId="0" fillId="0" borderId="39" xfId="0" applyFill="1" applyBorder="1" applyAlignment="1">
      <alignment/>
    </xf>
    <xf numFmtId="20" fontId="15" fillId="0" borderId="88" xfId="0" applyNumberFormat="1" applyFont="1" applyFill="1" applyBorder="1" applyAlignment="1" applyProtection="1">
      <alignment horizontal="center" vertical="center"/>
      <protection locked="0"/>
    </xf>
    <xf numFmtId="0" fontId="15" fillId="0" borderId="89" xfId="0" applyFont="1" applyFill="1" applyBorder="1" applyAlignment="1" applyProtection="1">
      <alignment horizontal="center" vertical="center"/>
      <protection locked="0"/>
    </xf>
    <xf numFmtId="0" fontId="0" fillId="0" borderId="89" xfId="0" applyFont="1" applyFill="1" applyBorder="1" applyAlignment="1" applyProtection="1">
      <alignment/>
      <protection locked="0"/>
    </xf>
    <xf numFmtId="0" fontId="0" fillId="0" borderId="90" xfId="0" applyFont="1" applyFill="1" applyBorder="1" applyAlignment="1" applyProtection="1">
      <alignment/>
      <protection locked="0"/>
    </xf>
    <xf numFmtId="20" fontId="15" fillId="0" borderId="38" xfId="0" applyNumberFormat="1" applyFont="1" applyFill="1" applyBorder="1" applyAlignment="1" applyProtection="1">
      <alignment horizontal="center" vertical="center"/>
      <protection locked="0"/>
    </xf>
    <xf numFmtId="0" fontId="15" fillId="0" borderId="38" xfId="0" applyFont="1" applyFill="1" applyBorder="1" applyAlignment="1" applyProtection="1">
      <alignment horizontal="center" vertical="center"/>
      <protection locked="0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0" fontId="0" fillId="0" borderId="91" xfId="0" applyFont="1" applyFill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horizontal="center" vertical="center"/>
      <protection hidden="1"/>
    </xf>
    <xf numFmtId="0" fontId="13" fillId="0" borderId="38" xfId="0" applyFont="1" applyFill="1" applyBorder="1" applyAlignment="1" applyProtection="1">
      <alignment horizontal="center" vertical="center"/>
      <protection hidden="1"/>
    </xf>
    <xf numFmtId="0" fontId="13" fillId="0" borderId="25" xfId="0" applyFont="1" applyFill="1" applyBorder="1" applyAlignment="1" applyProtection="1">
      <alignment horizontal="center" vertical="center"/>
      <protection hidden="1"/>
    </xf>
    <xf numFmtId="0" fontId="13" fillId="0" borderId="88" xfId="0" applyFont="1" applyFill="1" applyBorder="1" applyAlignment="1" applyProtection="1">
      <alignment horizontal="center" vertical="center" shrinkToFit="1"/>
      <protection hidden="1"/>
    </xf>
    <xf numFmtId="0" fontId="13" fillId="0" borderId="89" xfId="0" applyFont="1" applyFill="1" applyBorder="1" applyAlignment="1" applyProtection="1">
      <alignment horizontal="center" vertical="center" shrinkToFit="1"/>
      <protection hidden="1"/>
    </xf>
    <xf numFmtId="0" fontId="0" fillId="0" borderId="89" xfId="0" applyFill="1" applyBorder="1" applyAlignment="1">
      <alignment/>
    </xf>
    <xf numFmtId="0" fontId="0" fillId="0" borderId="92" xfId="0" applyFill="1" applyBorder="1" applyAlignment="1">
      <alignment/>
    </xf>
    <xf numFmtId="0" fontId="13" fillId="0" borderId="88" xfId="0" applyFont="1" applyFill="1" applyBorder="1" applyAlignment="1" applyProtection="1">
      <alignment/>
      <protection hidden="1"/>
    </xf>
    <xf numFmtId="0" fontId="14" fillId="0" borderId="68" xfId="0" applyFont="1" applyFill="1" applyBorder="1" applyAlignment="1" applyProtection="1">
      <alignment horizontal="center" vertical="center" wrapText="1"/>
      <protection hidden="1"/>
    </xf>
    <xf numFmtId="0" fontId="19" fillId="0" borderId="26" xfId="0" applyFont="1" applyFill="1" applyBorder="1" applyAlignment="1">
      <alignment horizontal="center"/>
    </xf>
    <xf numFmtId="0" fontId="19" fillId="0" borderId="69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70" xfId="0" applyFont="1" applyFill="1" applyBorder="1" applyAlignment="1">
      <alignment horizontal="center"/>
    </xf>
    <xf numFmtId="0" fontId="13" fillId="0" borderId="53" xfId="0" applyFont="1" applyFill="1" applyBorder="1" applyAlignment="1" applyProtection="1">
      <alignment/>
      <protection hidden="1"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/>
    </xf>
    <xf numFmtId="0" fontId="14" fillId="0" borderId="33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4" fillId="0" borderId="33" xfId="0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 vertical="center"/>
      <protection hidden="1"/>
    </xf>
    <xf numFmtId="0" fontId="14" fillId="0" borderId="14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70" xfId="0" applyFont="1" applyFill="1" applyBorder="1" applyAlignment="1">
      <alignment horizontal="center" vertical="center" wrapText="1"/>
    </xf>
    <xf numFmtId="20" fontId="15" fillId="0" borderId="53" xfId="0" applyNumberFormat="1" applyFont="1" applyFill="1" applyBorder="1" applyAlignment="1" applyProtection="1">
      <alignment horizontal="center" vertical="center"/>
      <protection locked="0"/>
    </xf>
    <xf numFmtId="0" fontId="15" fillId="0" borderId="54" xfId="0" applyFont="1" applyFill="1" applyBorder="1" applyAlignment="1" applyProtection="1">
      <alignment horizontal="center" vertical="center"/>
      <protection locked="0"/>
    </xf>
    <xf numFmtId="0" fontId="0" fillId="0" borderId="54" xfId="0" applyFont="1" applyFill="1" applyBorder="1" applyAlignment="1" applyProtection="1">
      <alignment/>
      <protection locked="0"/>
    </xf>
    <xf numFmtId="0" fontId="0" fillId="0" borderId="93" xfId="0" applyFont="1" applyFill="1" applyBorder="1" applyAlignment="1" applyProtection="1">
      <alignment/>
      <protection locked="0"/>
    </xf>
    <xf numFmtId="20" fontId="15" fillId="0" borderId="32" xfId="0" applyNumberFormat="1" applyFont="1" applyFill="1" applyBorder="1" applyAlignment="1" applyProtection="1">
      <alignment horizontal="center" vertical="center"/>
      <protection locked="0"/>
    </xf>
    <xf numFmtId="0" fontId="15" fillId="0" borderId="32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94" xfId="0" applyFont="1" applyFill="1" applyBorder="1" applyAlignment="1" applyProtection="1">
      <alignment horizontal="center" vertical="center"/>
      <protection locked="0"/>
    </xf>
    <xf numFmtId="0" fontId="13" fillId="0" borderId="53" xfId="0" applyFont="1" applyFill="1" applyBorder="1" applyAlignment="1" applyProtection="1">
      <alignment horizontal="center" vertical="center" shrinkToFit="1"/>
      <protection hidden="1"/>
    </xf>
    <xf numFmtId="0" fontId="13" fillId="0" borderId="54" xfId="0" applyFont="1" applyFill="1" applyBorder="1" applyAlignment="1" applyProtection="1">
      <alignment horizontal="center" vertical="center" shrinkToFit="1"/>
      <protection hidden="1"/>
    </xf>
    <xf numFmtId="0" fontId="14" fillId="0" borderId="95" xfId="0" applyFont="1" applyFill="1" applyBorder="1" applyAlignment="1" applyProtection="1">
      <alignment horizontal="center" vertical="center"/>
      <protection hidden="1"/>
    </xf>
    <xf numFmtId="0" fontId="19" fillId="0" borderId="96" xfId="0" applyFont="1" applyFill="1" applyBorder="1" applyAlignment="1" applyProtection="1">
      <alignment horizontal="center" vertical="center"/>
      <protection/>
    </xf>
    <xf numFmtId="0" fontId="19" fillId="0" borderId="96" xfId="0" applyFont="1" applyFill="1" applyBorder="1" applyAlignment="1">
      <alignment/>
    </xf>
    <xf numFmtId="0" fontId="19" fillId="0" borderId="97" xfId="0" applyFont="1" applyFill="1" applyBorder="1" applyAlignment="1">
      <alignment/>
    </xf>
    <xf numFmtId="0" fontId="19" fillId="0" borderId="98" xfId="0" applyFont="1" applyFill="1" applyBorder="1" applyAlignment="1" applyProtection="1">
      <alignment horizontal="center" vertical="center"/>
      <protection/>
    </xf>
    <xf numFmtId="0" fontId="19" fillId="0" borderId="99" xfId="0" applyFont="1" applyFill="1" applyBorder="1" applyAlignment="1" applyProtection="1">
      <alignment horizontal="center" vertical="center"/>
      <protection/>
    </xf>
    <xf numFmtId="0" fontId="19" fillId="0" borderId="99" xfId="0" applyFont="1" applyFill="1" applyBorder="1" applyAlignment="1">
      <alignment/>
    </xf>
    <xf numFmtId="0" fontId="19" fillId="0" borderId="100" xfId="0" applyFont="1" applyFill="1" applyBorder="1" applyAlignment="1">
      <alignment/>
    </xf>
    <xf numFmtId="0" fontId="13" fillId="0" borderId="20" xfId="0" applyFont="1" applyFill="1" applyBorder="1" applyAlignment="1" applyProtection="1">
      <alignment horizontal="center" vertical="center"/>
      <protection hidden="1"/>
    </xf>
    <xf numFmtId="0" fontId="13" fillId="0" borderId="21" xfId="0" applyFont="1" applyFill="1" applyBorder="1" applyAlignment="1" applyProtection="1">
      <alignment horizontal="center" vertical="center"/>
      <protection hidden="1"/>
    </xf>
    <xf numFmtId="0" fontId="15" fillId="0" borderId="101" xfId="0" applyFont="1" applyFill="1" applyBorder="1" applyAlignment="1" applyProtection="1">
      <alignment horizontal="center" vertical="center"/>
      <protection/>
    </xf>
    <xf numFmtId="0" fontId="15" fillId="0" borderId="102" xfId="0" applyFont="1" applyFill="1" applyBorder="1" applyAlignment="1" applyProtection="1">
      <alignment horizontal="center" vertical="center"/>
      <protection/>
    </xf>
    <xf numFmtId="0" fontId="15" fillId="0" borderId="103" xfId="0" applyFont="1" applyFill="1" applyBorder="1" applyAlignment="1" applyProtection="1">
      <alignment horizontal="center" vertical="center"/>
      <protection/>
    </xf>
    <xf numFmtId="0" fontId="15" fillId="0" borderId="27" xfId="61" applyFont="1" applyFill="1" applyBorder="1" applyAlignment="1" applyProtection="1">
      <alignment horizontal="center" vertical="center" shrinkToFit="1"/>
      <protection hidden="1"/>
    </xf>
    <xf numFmtId="0" fontId="15" fillId="0" borderId="27" xfId="61" applyFont="1" applyFill="1" applyBorder="1" applyAlignment="1" applyProtection="1">
      <alignment horizontal="center" vertical="center" shrinkToFit="1"/>
      <protection locked="0"/>
    </xf>
    <xf numFmtId="0" fontId="13" fillId="0" borderId="104" xfId="0" applyFont="1" applyFill="1" applyBorder="1" applyAlignment="1" applyProtection="1">
      <alignment horizontal="center" vertical="center"/>
      <protection hidden="1"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 wrapText="1"/>
      <protection hidden="1"/>
    </xf>
    <xf numFmtId="0" fontId="13" fillId="0" borderId="26" xfId="0" applyFont="1" applyFill="1" applyBorder="1" applyAlignment="1" applyProtection="1">
      <alignment horizontal="center" vertical="center" wrapText="1"/>
      <protection hidden="1"/>
    </xf>
    <xf numFmtId="0" fontId="13" fillId="0" borderId="80" xfId="0" applyFont="1" applyFill="1" applyBorder="1" applyAlignment="1" applyProtection="1">
      <alignment horizontal="center" vertical="center" wrapText="1"/>
      <protection hidden="1"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13" fillId="0" borderId="94" xfId="0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3" fillId="0" borderId="105" xfId="0" applyFont="1" applyFill="1" applyBorder="1" applyAlignment="1" applyProtection="1">
      <alignment horizontal="center" vertical="center"/>
      <protection hidden="1"/>
    </xf>
    <xf numFmtId="0" fontId="0" fillId="0" borderId="106" xfId="0" applyFill="1" applyBorder="1" applyAlignment="1" applyProtection="1">
      <alignment horizontal="center" vertical="center"/>
      <protection/>
    </xf>
    <xf numFmtId="0" fontId="0" fillId="0" borderId="107" xfId="0" applyFill="1" applyBorder="1" applyAlignment="1" applyProtection="1">
      <alignment horizontal="center" vertical="center"/>
      <protection/>
    </xf>
    <xf numFmtId="0" fontId="14" fillId="0" borderId="108" xfId="0" applyFont="1" applyFill="1" applyBorder="1" applyAlignment="1" applyProtection="1">
      <alignment horizontal="center" vertical="center" shrinkToFit="1"/>
      <protection hidden="1"/>
    </xf>
    <xf numFmtId="0" fontId="0" fillId="0" borderId="109" xfId="0" applyFill="1" applyBorder="1" applyAlignment="1" applyProtection="1">
      <alignment horizontal="center" vertical="center" shrinkToFit="1"/>
      <protection/>
    </xf>
    <xf numFmtId="0" fontId="0" fillId="0" borderId="110" xfId="0" applyFill="1" applyBorder="1" applyAlignment="1" applyProtection="1">
      <alignment horizontal="center" vertical="center" shrinkToFit="1"/>
      <protection/>
    </xf>
    <xf numFmtId="0" fontId="13" fillId="0" borderId="105" xfId="0" applyFont="1" applyFill="1" applyBorder="1" applyAlignment="1" applyProtection="1">
      <alignment horizontal="center" vertical="center"/>
      <protection hidden="1" locked="0"/>
    </xf>
    <xf numFmtId="0" fontId="0" fillId="0" borderId="106" xfId="0" applyFill="1" applyBorder="1" applyAlignment="1" applyProtection="1">
      <alignment horizontal="center" vertical="center"/>
      <protection locked="0"/>
    </xf>
    <xf numFmtId="0" fontId="0" fillId="0" borderId="107" xfId="0" applyFill="1" applyBorder="1" applyAlignment="1" applyProtection="1">
      <alignment horizontal="center" vertical="center"/>
      <protection locked="0"/>
    </xf>
    <xf numFmtId="0" fontId="14" fillId="0" borderId="108" xfId="0" applyFont="1" applyFill="1" applyBorder="1" applyAlignment="1" applyProtection="1">
      <alignment horizontal="center" vertical="center" shrinkToFit="1"/>
      <protection hidden="1" locked="0"/>
    </xf>
    <xf numFmtId="0" fontId="0" fillId="0" borderId="109" xfId="0" applyFill="1" applyBorder="1" applyAlignment="1" applyProtection="1">
      <alignment horizontal="center" vertical="center"/>
      <protection locked="0"/>
    </xf>
    <xf numFmtId="0" fontId="0" fillId="0" borderId="110" xfId="0" applyFill="1" applyBorder="1" applyAlignment="1" applyProtection="1">
      <alignment horizontal="center" vertical="center"/>
      <protection locked="0"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13" fillId="0" borderId="111" xfId="0" applyFont="1" applyFill="1" applyBorder="1" applyAlignment="1" applyProtection="1">
      <alignment horizontal="center" vertical="center"/>
      <protection hidden="1"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13" fillId="0" borderId="112" xfId="0" applyFont="1" applyFill="1" applyBorder="1" applyAlignment="1" applyProtection="1">
      <alignment horizontal="center" vertical="top" wrapText="1"/>
      <protection locked="0"/>
    </xf>
    <xf numFmtId="0" fontId="0" fillId="0" borderId="113" xfId="0" applyFill="1" applyBorder="1" applyAlignment="1" applyProtection="1">
      <alignment horizontal="center" vertical="top" wrapText="1"/>
      <protection locked="0"/>
    </xf>
    <xf numFmtId="0" fontId="0" fillId="0" borderId="114" xfId="0" applyFill="1" applyBorder="1" applyAlignment="1" applyProtection="1">
      <alignment horizontal="center" vertical="top" wrapText="1"/>
      <protection locked="0"/>
    </xf>
    <xf numFmtId="0" fontId="0" fillId="0" borderId="36" xfId="0" applyFill="1" applyBorder="1" applyAlignment="1" applyProtection="1">
      <alignment horizontal="center" vertical="top" wrapText="1"/>
      <protection locked="0"/>
    </xf>
    <xf numFmtId="0" fontId="0" fillId="0" borderId="27" xfId="0" applyFill="1" applyBorder="1" applyAlignment="1" applyProtection="1">
      <alignment horizontal="center" vertical="top" wrapText="1"/>
      <protection locked="0"/>
    </xf>
    <xf numFmtId="0" fontId="0" fillId="0" borderId="37" xfId="0" applyFill="1" applyBorder="1" applyAlignment="1" applyProtection="1">
      <alignment horizontal="center" vertical="top" wrapText="1"/>
      <protection locked="0"/>
    </xf>
    <xf numFmtId="0" fontId="13" fillId="0" borderId="20" xfId="0" applyFont="1" applyFill="1" applyBorder="1" applyAlignment="1" applyProtection="1">
      <alignment horizontal="center" vertical="center" wrapText="1"/>
      <protection hidden="1"/>
    </xf>
    <xf numFmtId="0" fontId="13" fillId="0" borderId="32" xfId="0" applyFont="1" applyFill="1" applyBorder="1" applyAlignment="1" applyProtection="1">
      <alignment horizontal="center" vertical="center" wrapText="1"/>
      <protection hidden="1"/>
    </xf>
    <xf numFmtId="0" fontId="13" fillId="0" borderId="22" xfId="0" applyFont="1" applyFill="1" applyBorder="1" applyAlignment="1" applyProtection="1">
      <alignment horizontal="center" vertical="center" wrapText="1"/>
      <protection hidden="1"/>
    </xf>
    <xf numFmtId="0" fontId="13" fillId="0" borderId="19" xfId="0" applyFont="1" applyFill="1" applyBorder="1" applyAlignment="1" applyProtection="1">
      <alignment horizontal="center" vertical="center" wrapText="1"/>
      <protection hidden="1"/>
    </xf>
    <xf numFmtId="176" fontId="13" fillId="0" borderId="19" xfId="0" applyNumberFormat="1" applyFont="1" applyFill="1" applyBorder="1" applyAlignment="1" applyProtection="1">
      <alignment horizontal="center" vertical="center"/>
      <protection locked="0"/>
    </xf>
    <xf numFmtId="176" fontId="13" fillId="0" borderId="43" xfId="0" applyNumberFormat="1" applyFont="1" applyFill="1" applyBorder="1" applyAlignment="1" applyProtection="1">
      <alignment horizontal="center" vertical="center"/>
      <protection locked="0"/>
    </xf>
    <xf numFmtId="0" fontId="15" fillId="0" borderId="115" xfId="0" applyFont="1" applyFill="1" applyBorder="1" applyAlignment="1" applyProtection="1">
      <alignment horizontal="center" vertical="center"/>
      <protection hidden="1"/>
    </xf>
    <xf numFmtId="0" fontId="15" fillId="0" borderId="102" xfId="0" applyFont="1" applyFill="1" applyBorder="1" applyAlignment="1" applyProtection="1">
      <alignment/>
      <protection/>
    </xf>
    <xf numFmtId="0" fontId="15" fillId="0" borderId="103" xfId="0" applyFont="1" applyFill="1" applyBorder="1" applyAlignment="1" applyProtection="1">
      <alignment/>
      <protection/>
    </xf>
    <xf numFmtId="177" fontId="15" fillId="0" borderId="116" xfId="0" applyNumberFormat="1" applyFont="1" applyFill="1" applyBorder="1" applyAlignment="1" applyProtection="1">
      <alignment horizontal="center" vertical="center"/>
      <protection locked="0"/>
    </xf>
    <xf numFmtId="177" fontId="15" fillId="0" borderId="117" xfId="0" applyNumberFormat="1" applyFont="1" applyFill="1" applyBorder="1" applyAlignment="1" applyProtection="1">
      <alignment horizontal="center" vertical="center"/>
      <protection locked="0"/>
    </xf>
    <xf numFmtId="0" fontId="15" fillId="0" borderId="117" xfId="0" applyFont="1" applyFill="1" applyBorder="1" applyAlignment="1" applyProtection="1">
      <alignment/>
      <protection locked="0"/>
    </xf>
    <xf numFmtId="0" fontId="15" fillId="0" borderId="118" xfId="0" applyFont="1" applyFill="1" applyBorder="1" applyAlignment="1" applyProtection="1">
      <alignment/>
      <protection locked="0"/>
    </xf>
    <xf numFmtId="0" fontId="14" fillId="0" borderId="34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4" fillId="0" borderId="40" xfId="0" applyFont="1" applyFill="1" applyBorder="1" applyAlignment="1" applyProtection="1">
      <alignment horizontal="center" vertical="center" wrapText="1"/>
      <protection/>
    </xf>
    <xf numFmtId="0" fontId="14" fillId="0" borderId="41" xfId="0" applyFont="1" applyFill="1" applyBorder="1" applyAlignment="1" applyProtection="1">
      <alignment horizontal="center" vertical="center" wrapText="1"/>
      <protection/>
    </xf>
    <xf numFmtId="0" fontId="13" fillId="0" borderId="68" xfId="0" applyFont="1" applyFill="1" applyBorder="1" applyAlignment="1" applyProtection="1">
      <alignment horizontal="center" vertical="center"/>
      <protection locked="0"/>
    </xf>
    <xf numFmtId="0" fontId="15" fillId="0" borderId="80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hidden="1"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14" fillId="0" borderId="36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3" fillId="0" borderId="30" xfId="0" applyFont="1" applyFill="1" applyBorder="1" applyAlignment="1" applyProtection="1">
      <alignment horizontal="center" vertical="center"/>
      <protection/>
    </xf>
    <xf numFmtId="0" fontId="15" fillId="0" borderId="80" xfId="0" applyFont="1" applyFill="1" applyBorder="1" applyAlignment="1" applyProtection="1">
      <alignment horizontal="center" vertical="center"/>
      <protection/>
    </xf>
    <xf numFmtId="0" fontId="13" fillId="0" borderId="50" xfId="0" applyFont="1" applyFill="1" applyBorder="1" applyAlignment="1" applyProtection="1">
      <alignment horizontal="center" vertical="center"/>
      <protection locked="0"/>
    </xf>
    <xf numFmtId="0" fontId="15" fillId="0" borderId="52" xfId="0" applyFont="1" applyFill="1" applyBorder="1" applyAlignment="1" applyProtection="1">
      <alignment horizontal="center" vertical="center"/>
      <protection locked="0"/>
    </xf>
    <xf numFmtId="0" fontId="14" fillId="0" borderId="53" xfId="0" applyFont="1" applyFill="1" applyBorder="1" applyAlignment="1" applyProtection="1">
      <alignment horizontal="center" vertical="center" wrapText="1"/>
      <protection hidden="1"/>
    </xf>
    <xf numFmtId="0" fontId="14" fillId="0" borderId="54" xfId="0" applyFont="1" applyFill="1" applyBorder="1" applyAlignment="1" applyProtection="1">
      <alignment horizontal="center" vertical="center" wrapText="1"/>
      <protection/>
    </xf>
    <xf numFmtId="0" fontId="14" fillId="0" borderId="93" xfId="0" applyFont="1" applyFill="1" applyBorder="1" applyAlignment="1" applyProtection="1">
      <alignment horizontal="center" vertical="center" wrapText="1"/>
      <protection/>
    </xf>
    <xf numFmtId="0" fontId="19" fillId="0" borderId="54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4" fillId="0" borderId="26" xfId="0" applyFont="1" applyFill="1" applyBorder="1" applyAlignment="1" applyProtection="1">
      <alignment horizontal="center" vertical="center" wrapText="1"/>
      <protection hidden="1"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4" fillId="0" borderId="69" xfId="0" applyFont="1" applyFill="1" applyBorder="1" applyAlignment="1" applyProtection="1">
      <alignment horizontal="center" vertical="center" wrapText="1"/>
      <protection/>
    </xf>
    <xf numFmtId="0" fontId="14" fillId="0" borderId="70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15" fillId="0" borderId="52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/>
    </xf>
    <xf numFmtId="0" fontId="13" fillId="0" borderId="88" xfId="0" applyFont="1" applyFill="1" applyBorder="1" applyAlignment="1" applyProtection="1">
      <alignment horizontal="center" vertical="center"/>
      <protection locked="0"/>
    </xf>
    <xf numFmtId="0" fontId="15" fillId="0" borderId="90" xfId="0" applyFont="1" applyFill="1" applyBorder="1" applyAlignment="1" applyProtection="1">
      <alignment horizontal="center" vertical="center"/>
      <protection locked="0"/>
    </xf>
    <xf numFmtId="0" fontId="13" fillId="0" borderId="91" xfId="0" applyFont="1" applyFill="1" applyBorder="1" applyAlignment="1" applyProtection="1">
      <alignment horizontal="center" vertical="center"/>
      <protection/>
    </xf>
    <xf numFmtId="0" fontId="15" fillId="0" borderId="90" xfId="0" applyFont="1" applyFill="1" applyBorder="1" applyAlignment="1" applyProtection="1">
      <alignment horizontal="center" vertical="center"/>
      <protection/>
    </xf>
    <xf numFmtId="0" fontId="15" fillId="0" borderId="119" xfId="0" applyFont="1" applyFill="1" applyBorder="1" applyAlignment="1" applyProtection="1">
      <alignment horizontal="center" vertical="center"/>
      <protection locked="0"/>
    </xf>
    <xf numFmtId="0" fontId="15" fillId="0" borderId="117" xfId="0" applyFont="1" applyFill="1" applyBorder="1" applyAlignment="1" applyProtection="1">
      <alignment horizontal="center" vertical="center"/>
      <protection locked="0"/>
    </xf>
    <xf numFmtId="0" fontId="15" fillId="0" borderId="118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wrapText="1"/>
      <protection locked="0"/>
    </xf>
    <xf numFmtId="0" fontId="0" fillId="0" borderId="11" xfId="0" applyFill="1" applyBorder="1" applyAlignment="1" applyProtection="1">
      <alignment horizontal="center" wrapText="1"/>
      <protection locked="0"/>
    </xf>
    <xf numFmtId="0" fontId="0" fillId="0" borderId="35" xfId="0" applyFill="1" applyBorder="1" applyAlignment="1" applyProtection="1">
      <alignment horizontal="center" wrapText="1"/>
      <protection locked="0"/>
    </xf>
    <xf numFmtId="0" fontId="0" fillId="0" borderId="120" xfId="0" applyFill="1" applyBorder="1" applyAlignment="1" applyProtection="1">
      <alignment horizontal="center" wrapText="1"/>
      <protection locked="0"/>
    </xf>
    <xf numFmtId="0" fontId="0" fillId="0" borderId="121" xfId="0" applyFill="1" applyBorder="1" applyAlignment="1" applyProtection="1">
      <alignment horizontal="center" wrapText="1"/>
      <protection locked="0"/>
    </xf>
    <xf numFmtId="0" fontId="0" fillId="0" borderId="122" xfId="0" applyFill="1" applyBorder="1" applyAlignment="1" applyProtection="1">
      <alignment horizontal="center" wrapText="1"/>
      <protection locked="0"/>
    </xf>
    <xf numFmtId="0" fontId="57" fillId="0" borderId="0" xfId="0" applyFont="1" applyFill="1" applyAlignment="1" applyProtection="1">
      <alignment horizontal="left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textRotation="255"/>
      <protection hidden="1"/>
    </xf>
    <xf numFmtId="0" fontId="8" fillId="0" borderId="69" xfId="0" applyFont="1" applyFill="1" applyBorder="1" applyAlignment="1" applyProtection="1">
      <alignment horizontal="center" vertical="center" textRotation="255"/>
      <protection hidden="1"/>
    </xf>
    <xf numFmtId="0" fontId="8" fillId="0" borderId="33" xfId="0" applyFont="1" applyFill="1" applyBorder="1" applyAlignment="1" applyProtection="1">
      <alignment horizontal="center" vertical="center" textRotation="255"/>
      <protection hidden="1"/>
    </xf>
    <xf numFmtId="0" fontId="8" fillId="0" borderId="70" xfId="0" applyFont="1" applyFill="1" applyBorder="1" applyAlignment="1" applyProtection="1">
      <alignment horizontal="center" vertical="center" textRotation="255"/>
      <protection hidden="1"/>
    </xf>
    <xf numFmtId="0" fontId="8" fillId="0" borderId="40" xfId="0" applyFont="1" applyFill="1" applyBorder="1" applyAlignment="1" applyProtection="1">
      <alignment horizontal="center" vertical="center" textRotation="255"/>
      <protection hidden="1"/>
    </xf>
    <xf numFmtId="0" fontId="8" fillId="0" borderId="37" xfId="0" applyFont="1" applyFill="1" applyBorder="1" applyAlignment="1" applyProtection="1">
      <alignment horizontal="center" vertical="center" textRotation="255"/>
      <protection hidden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別紙７】同行援護実績記録票（案）" xfId="61"/>
    <cellStyle name="標準_請求書・明細書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DF36"/>
  <sheetViews>
    <sheetView showGridLines="0" tabSelected="1" view="pageBreakPreview" zoomScale="90" zoomScaleSheetLayoutView="90" zoomScalePageLayoutView="0" workbookViewId="0" topLeftCell="B1">
      <selection activeCell="AU31" sqref="AU31"/>
    </sheetView>
  </sheetViews>
  <sheetFormatPr defaultColWidth="1.25" defaultRowHeight="16.5" customHeight="1"/>
  <cols>
    <col min="1" max="1" width="3.375" style="1" customWidth="1"/>
    <col min="2" max="88" width="1.25" style="1" customWidth="1"/>
    <col min="89" max="90" width="10.625" style="1" hidden="1" customWidth="1"/>
    <col min="91" max="92" width="1.25" style="1" hidden="1" customWidth="1"/>
    <col min="93" max="94" width="10.625" style="2" hidden="1" customWidth="1"/>
    <col min="95" max="16384" width="1.25" style="1" customWidth="1"/>
  </cols>
  <sheetData>
    <row r="2" spans="3:81" ht="8.25" customHeight="1"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5"/>
    </row>
    <row r="3" spans="3:81" ht="19.5" customHeight="1">
      <c r="C3" s="55" t="s">
        <v>65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C3" s="6"/>
    </row>
    <row r="4" spans="3:81" ht="13.5" customHeight="1">
      <c r="C4" s="203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C4" s="6"/>
    </row>
    <row r="5" spans="3:81" ht="13.5" customHeight="1">
      <c r="C5" s="203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C5" s="6"/>
    </row>
    <row r="6" spans="3:81" ht="5.25" customHeight="1" thickBot="1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CC6" s="6"/>
    </row>
    <row r="7" spans="3:81" ht="18" customHeight="1" thickBot="1">
      <c r="C7" s="7"/>
      <c r="D7" s="8"/>
      <c r="E7" s="57" t="s">
        <v>0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9">
        <v>1</v>
      </c>
      <c r="Q7" s="59"/>
      <c r="R7" s="59"/>
      <c r="S7" s="59">
        <v>2</v>
      </c>
      <c r="T7" s="59"/>
      <c r="U7" s="59"/>
      <c r="V7" s="59">
        <v>2</v>
      </c>
      <c r="W7" s="59"/>
      <c r="X7" s="59"/>
      <c r="Y7" s="59">
        <v>1</v>
      </c>
      <c r="Z7" s="59"/>
      <c r="AA7" s="59"/>
      <c r="AB7" s="59">
        <v>7</v>
      </c>
      <c r="AC7" s="59"/>
      <c r="AD7" s="59"/>
      <c r="AE7" s="59">
        <v>6</v>
      </c>
      <c r="AF7" s="59"/>
      <c r="AG7" s="64"/>
      <c r="BD7" s="65" t="s">
        <v>67</v>
      </c>
      <c r="BE7" s="59"/>
      <c r="BF7" s="59"/>
      <c r="BG7" s="59"/>
      <c r="BH7" s="59"/>
      <c r="BI7" s="97"/>
      <c r="BJ7" s="94"/>
      <c r="BK7" s="94"/>
      <c r="BL7" s="205"/>
      <c r="BM7" s="205"/>
      <c r="BN7" s="206"/>
      <c r="BO7" s="59" t="s">
        <v>1</v>
      </c>
      <c r="BP7" s="59"/>
      <c r="BQ7" s="59"/>
      <c r="BR7" s="97"/>
      <c r="BS7" s="94"/>
      <c r="BT7" s="94"/>
      <c r="BU7" s="205"/>
      <c r="BV7" s="205"/>
      <c r="BW7" s="206"/>
      <c r="BX7" s="59" t="s">
        <v>2</v>
      </c>
      <c r="BY7" s="59"/>
      <c r="BZ7" s="59"/>
      <c r="CA7" s="64"/>
      <c r="CC7" s="6"/>
    </row>
    <row r="8" spans="3:81" ht="18" customHeight="1" thickBot="1">
      <c r="C8" s="9"/>
      <c r="CC8" s="6"/>
    </row>
    <row r="9" spans="3:81" ht="18" customHeight="1">
      <c r="C9" s="9"/>
      <c r="AM9" s="80" t="s">
        <v>3</v>
      </c>
      <c r="AN9" s="81"/>
      <c r="AO9" s="209" t="s">
        <v>4</v>
      </c>
      <c r="AP9" s="210"/>
      <c r="AQ9" s="210"/>
      <c r="AR9" s="210"/>
      <c r="AS9" s="210"/>
      <c r="AT9" s="210"/>
      <c r="AU9" s="210"/>
      <c r="AV9" s="210"/>
      <c r="AW9" s="211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207"/>
      <c r="CC9" s="6"/>
    </row>
    <row r="10" spans="3:81" ht="7.5" customHeight="1" thickBot="1">
      <c r="C10" s="9"/>
      <c r="AM10" s="82"/>
      <c r="AN10" s="83"/>
      <c r="AO10" s="212"/>
      <c r="AP10" s="213"/>
      <c r="AQ10" s="213"/>
      <c r="AR10" s="213"/>
      <c r="AS10" s="213"/>
      <c r="AT10" s="213"/>
      <c r="AU10" s="213"/>
      <c r="AV10" s="213"/>
      <c r="AW10" s="214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208"/>
      <c r="CC10" s="6"/>
    </row>
    <row r="11" spans="3:81" ht="15.75" customHeight="1">
      <c r="C11" s="9"/>
      <c r="E11" s="195" t="s">
        <v>5</v>
      </c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7"/>
      <c r="R11" s="60">
        <v>1</v>
      </c>
      <c r="S11" s="61"/>
      <c r="T11" s="60">
        <v>2</v>
      </c>
      <c r="U11" s="61"/>
      <c r="V11" s="60">
        <v>2</v>
      </c>
      <c r="W11" s="61"/>
      <c r="X11" s="60">
        <v>1</v>
      </c>
      <c r="Y11" s="61"/>
      <c r="Z11" s="60">
        <v>7</v>
      </c>
      <c r="AA11" s="61"/>
      <c r="AB11" s="60"/>
      <c r="AC11" s="61"/>
      <c r="AD11" s="60"/>
      <c r="AE11" s="61"/>
      <c r="AF11" s="60"/>
      <c r="AG11" s="61"/>
      <c r="AH11" s="60"/>
      <c r="AI11" s="61"/>
      <c r="AJ11" s="60"/>
      <c r="AK11" s="194"/>
      <c r="AM11" s="82"/>
      <c r="AN11" s="83"/>
      <c r="AO11" s="227" t="s">
        <v>6</v>
      </c>
      <c r="AP11" s="228"/>
      <c r="AQ11" s="228"/>
      <c r="AR11" s="228"/>
      <c r="AS11" s="228"/>
      <c r="AT11" s="228"/>
      <c r="AU11" s="228"/>
      <c r="AV11" s="228"/>
      <c r="AW11" s="229"/>
      <c r="AX11" s="74"/>
      <c r="AY11" s="222"/>
      <c r="AZ11" s="222"/>
      <c r="BA11" s="222"/>
      <c r="BB11" s="222"/>
      <c r="BC11" s="222"/>
      <c r="BD11" s="222"/>
      <c r="BE11" s="222"/>
      <c r="BF11" s="222"/>
      <c r="BG11" s="222"/>
      <c r="BH11" s="222"/>
      <c r="BI11" s="222"/>
      <c r="BJ11" s="222"/>
      <c r="BK11" s="222"/>
      <c r="BL11" s="222"/>
      <c r="BM11" s="222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23"/>
      <c r="CC11" s="6"/>
    </row>
    <row r="12" spans="3:81" ht="15.75" customHeight="1">
      <c r="C12" s="9"/>
      <c r="E12" s="198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200"/>
      <c r="R12" s="62"/>
      <c r="S12" s="63"/>
      <c r="T12" s="62"/>
      <c r="U12" s="63"/>
      <c r="V12" s="62"/>
      <c r="W12" s="63"/>
      <c r="X12" s="62"/>
      <c r="Y12" s="63"/>
      <c r="Z12" s="62"/>
      <c r="AA12" s="63"/>
      <c r="AB12" s="62"/>
      <c r="AC12" s="63"/>
      <c r="AD12" s="62"/>
      <c r="AE12" s="63"/>
      <c r="AF12" s="62"/>
      <c r="AG12" s="63"/>
      <c r="AH12" s="62"/>
      <c r="AI12" s="63"/>
      <c r="AJ12" s="62"/>
      <c r="AK12" s="86"/>
      <c r="AM12" s="82"/>
      <c r="AN12" s="83"/>
      <c r="AO12" s="230"/>
      <c r="AP12" s="231"/>
      <c r="AQ12" s="231"/>
      <c r="AR12" s="231"/>
      <c r="AS12" s="231"/>
      <c r="AT12" s="231"/>
      <c r="AU12" s="231"/>
      <c r="AV12" s="231"/>
      <c r="AW12" s="232"/>
      <c r="AX12" s="224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6"/>
      <c r="CC12" s="6"/>
    </row>
    <row r="13" spans="3:81" ht="15.75" customHeight="1">
      <c r="C13" s="9"/>
      <c r="E13" s="68" t="s">
        <v>7</v>
      </c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70"/>
      <c r="R13" s="74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6"/>
      <c r="AM13" s="82"/>
      <c r="AN13" s="83"/>
      <c r="AO13" s="230"/>
      <c r="AP13" s="231"/>
      <c r="AQ13" s="231"/>
      <c r="AR13" s="231"/>
      <c r="AS13" s="231"/>
      <c r="AT13" s="231"/>
      <c r="AU13" s="231"/>
      <c r="AV13" s="231"/>
      <c r="AW13" s="232"/>
      <c r="AX13" s="216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8"/>
      <c r="CC13" s="6"/>
    </row>
    <row r="14" spans="3:81" ht="15.75" customHeight="1">
      <c r="C14" s="9"/>
      <c r="E14" s="68" t="s">
        <v>8</v>
      </c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70"/>
      <c r="R14" s="62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86"/>
      <c r="AM14" s="82"/>
      <c r="AN14" s="83"/>
      <c r="AO14" s="230"/>
      <c r="AP14" s="231"/>
      <c r="AQ14" s="231"/>
      <c r="AR14" s="231"/>
      <c r="AS14" s="231"/>
      <c r="AT14" s="231"/>
      <c r="AU14" s="231"/>
      <c r="AV14" s="231"/>
      <c r="AW14" s="232"/>
      <c r="AX14" s="219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1"/>
      <c r="CC14" s="6"/>
    </row>
    <row r="15" spans="3:81" ht="15.75" customHeight="1">
      <c r="C15" s="9"/>
      <c r="E15" s="71" t="s">
        <v>9</v>
      </c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  <c r="R15" s="74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6"/>
      <c r="AM15" s="82"/>
      <c r="AN15" s="83"/>
      <c r="AO15" s="201" t="s">
        <v>60</v>
      </c>
      <c r="AP15" s="202"/>
      <c r="AQ15" s="202"/>
      <c r="AR15" s="202"/>
      <c r="AS15" s="202"/>
      <c r="AT15" s="202"/>
      <c r="AU15" s="202"/>
      <c r="AV15" s="202"/>
      <c r="AW15" s="202"/>
      <c r="AX15" s="67" t="s">
        <v>64</v>
      </c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C15" s="6"/>
    </row>
    <row r="16" spans="3:81" ht="15.75" customHeight="1" thickBot="1">
      <c r="C16" s="9"/>
      <c r="E16" s="87" t="s">
        <v>10</v>
      </c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9"/>
      <c r="R16" s="77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9"/>
      <c r="AM16" s="84"/>
      <c r="AN16" s="85"/>
      <c r="AO16" s="202"/>
      <c r="AP16" s="202"/>
      <c r="AQ16" s="202"/>
      <c r="AR16" s="202"/>
      <c r="AS16" s="202"/>
      <c r="AT16" s="202"/>
      <c r="AU16" s="202"/>
      <c r="AV16" s="202"/>
      <c r="AW16" s="202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C16" s="6"/>
    </row>
    <row r="17" spans="3:81" ht="21" customHeight="1">
      <c r="C17" s="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AM17" s="12"/>
      <c r="AN17" s="12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C17" s="6"/>
    </row>
    <row r="18" spans="3:110" s="48" customFormat="1" ht="19.5" customHeight="1" thickBot="1">
      <c r="C18" s="49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0"/>
      <c r="AS18" s="50"/>
      <c r="AT18" s="50"/>
      <c r="AU18" s="50"/>
      <c r="AV18" s="50"/>
      <c r="AW18" s="50"/>
      <c r="AX18" s="50"/>
      <c r="AY18" s="50"/>
      <c r="AZ18" s="50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CC18" s="52"/>
      <c r="DC18" s="53"/>
      <c r="DD18" s="53"/>
      <c r="DE18" s="53"/>
      <c r="DF18" s="53"/>
    </row>
    <row r="19" spans="3:94" ht="19.5" customHeight="1" thickBot="1">
      <c r="C19" s="9"/>
      <c r="E19" s="171" t="s">
        <v>12</v>
      </c>
      <c r="F19" s="172"/>
      <c r="G19" s="93" t="s">
        <v>13</v>
      </c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3" t="s">
        <v>14</v>
      </c>
      <c r="Y19" s="94"/>
      <c r="Z19" s="94"/>
      <c r="AA19" s="94"/>
      <c r="AB19" s="94"/>
      <c r="AC19" s="94"/>
      <c r="AD19" s="94"/>
      <c r="AE19" s="94"/>
      <c r="AF19" s="94"/>
      <c r="AG19" s="95"/>
      <c r="AH19" s="93" t="s">
        <v>15</v>
      </c>
      <c r="AI19" s="94"/>
      <c r="AJ19" s="94"/>
      <c r="AK19" s="94"/>
      <c r="AL19" s="94"/>
      <c r="AM19" s="95"/>
      <c r="AN19" s="96" t="s">
        <v>16</v>
      </c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97"/>
      <c r="AZ19" s="93" t="s">
        <v>17</v>
      </c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5"/>
      <c r="CC19" s="6"/>
      <c r="CK19" s="29" t="s">
        <v>37</v>
      </c>
      <c r="CL19" s="30">
        <v>2110</v>
      </c>
      <c r="CO19" s="29" t="s">
        <v>37</v>
      </c>
      <c r="CP19" s="30">
        <f>CL19</f>
        <v>2110</v>
      </c>
    </row>
    <row r="20" spans="3:94" ht="19.5" customHeight="1" thickBot="1">
      <c r="C20" s="9"/>
      <c r="E20" s="173"/>
      <c r="F20" s="174"/>
      <c r="G20" s="109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1"/>
      <c r="X20" s="112">
        <f>IF(ISERROR(VLOOKUP($G$20,$CK$19:$CL$21,2,0)),"",VLOOKUP($G$20,$CK$19:$CL$21,2,0))</f>
      </c>
      <c r="Y20" s="113"/>
      <c r="Z20" s="113"/>
      <c r="AA20" s="113"/>
      <c r="AB20" s="113"/>
      <c r="AC20" s="113"/>
      <c r="AD20" s="113"/>
      <c r="AE20" s="113"/>
      <c r="AF20" s="113"/>
      <c r="AG20" s="114"/>
      <c r="AH20" s="112"/>
      <c r="AI20" s="113"/>
      <c r="AJ20" s="113"/>
      <c r="AK20" s="113"/>
      <c r="AL20" s="113"/>
      <c r="AM20" s="114"/>
      <c r="AN20" s="115">
        <f>IF(ISERROR(X20*AH20),0,X20*AH20)</f>
        <v>0</v>
      </c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6"/>
      <c r="AZ20" s="90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2"/>
      <c r="CC20" s="6"/>
      <c r="CK20" s="35" t="s">
        <v>39</v>
      </c>
      <c r="CL20" s="30">
        <v>2300</v>
      </c>
      <c r="CO20" s="31" t="s">
        <v>38</v>
      </c>
      <c r="CP20" s="32">
        <f>CL23</f>
        <v>2820</v>
      </c>
    </row>
    <row r="21" spans="3:94" ht="19.5" customHeight="1">
      <c r="C21" s="9"/>
      <c r="E21" s="173"/>
      <c r="F21" s="174"/>
      <c r="G21" s="102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4">
        <f>IF(ISERROR(VLOOKUP($G$21,$CK$23:$CL$25,2,0)),"",VLOOKUP($G$21,$CK$23:$CL$25,2,0))</f>
      </c>
      <c r="Y21" s="105"/>
      <c r="Z21" s="105"/>
      <c r="AA21" s="105"/>
      <c r="AB21" s="105"/>
      <c r="AC21" s="105"/>
      <c r="AD21" s="105"/>
      <c r="AE21" s="105"/>
      <c r="AF21" s="105"/>
      <c r="AG21" s="106"/>
      <c r="AH21" s="104"/>
      <c r="AI21" s="105"/>
      <c r="AJ21" s="105"/>
      <c r="AK21" s="105"/>
      <c r="AL21" s="105"/>
      <c r="AM21" s="106"/>
      <c r="AN21" s="107">
        <f>IF(ISERROR(X21*AH21),0,X21*AH21)</f>
        <v>0</v>
      </c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8"/>
      <c r="AZ21" s="99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1"/>
      <c r="CC21" s="6"/>
      <c r="CK21" s="35" t="s">
        <v>41</v>
      </c>
      <c r="CL21" s="30">
        <v>2480</v>
      </c>
      <c r="CO21" s="31" t="s">
        <v>43</v>
      </c>
      <c r="CP21" s="32">
        <f>CL27</f>
        <v>3520</v>
      </c>
    </row>
    <row r="22" spans="3:94" ht="19.5" customHeight="1" thickBot="1">
      <c r="C22" s="9"/>
      <c r="E22" s="173"/>
      <c r="F22" s="174"/>
      <c r="G22" s="102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4">
        <f>IF(ISERROR(VLOOKUP($G$22,$CK$27:$CL$29,2,0)),"",VLOOKUP($G$22,$CK$27:$CL$29,2,0))</f>
      </c>
      <c r="Y22" s="105"/>
      <c r="Z22" s="105"/>
      <c r="AA22" s="105"/>
      <c r="AB22" s="105"/>
      <c r="AC22" s="105"/>
      <c r="AD22" s="105"/>
      <c r="AE22" s="105"/>
      <c r="AF22" s="105"/>
      <c r="AG22" s="106"/>
      <c r="AH22" s="104"/>
      <c r="AI22" s="105"/>
      <c r="AJ22" s="105"/>
      <c r="AK22" s="105"/>
      <c r="AL22" s="105"/>
      <c r="AM22" s="106"/>
      <c r="AN22" s="107">
        <f>IF(ISERROR(X22*AH22),0,X22*AH22)</f>
        <v>0</v>
      </c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8"/>
      <c r="AZ22" s="99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1"/>
      <c r="CC22" s="6"/>
      <c r="CO22" s="33" t="s">
        <v>44</v>
      </c>
      <c r="CP22" s="34">
        <f>CL31</f>
        <v>4300</v>
      </c>
    </row>
    <row r="23" spans="3:94" ht="19.5" customHeight="1" thickBot="1">
      <c r="C23" s="9"/>
      <c r="E23" s="173"/>
      <c r="F23" s="174"/>
      <c r="G23" s="117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9">
        <f>IF(ISERROR(VLOOKUP($G$23,$CK$31:$CL$33,2,0)),"",VLOOKUP($G$23,$CK$31:$CL$33,2,0))</f>
      </c>
      <c r="Y23" s="120"/>
      <c r="Z23" s="120"/>
      <c r="AA23" s="120"/>
      <c r="AB23" s="120"/>
      <c r="AC23" s="120"/>
      <c r="AD23" s="120"/>
      <c r="AE23" s="120"/>
      <c r="AF23" s="120"/>
      <c r="AG23" s="121"/>
      <c r="AH23" s="119"/>
      <c r="AI23" s="120"/>
      <c r="AJ23" s="120"/>
      <c r="AK23" s="120"/>
      <c r="AL23" s="120"/>
      <c r="AM23" s="121"/>
      <c r="AN23" s="122">
        <f>IF(ISERROR(X23*AH23),0,X23*AH23)</f>
        <v>0</v>
      </c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3"/>
      <c r="AZ23" s="124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6"/>
      <c r="CC23" s="6"/>
      <c r="CK23" s="31" t="s">
        <v>38</v>
      </c>
      <c r="CL23" s="32">
        <v>2820</v>
      </c>
      <c r="CO23" s="35" t="s">
        <v>39</v>
      </c>
      <c r="CP23" s="30">
        <f>CL20</f>
        <v>2300</v>
      </c>
    </row>
    <row r="24" spans="3:94" ht="19.5" customHeight="1" thickBot="1" thickTop="1">
      <c r="C24" s="9"/>
      <c r="E24" s="175"/>
      <c r="F24" s="176"/>
      <c r="G24" s="131" t="s">
        <v>11</v>
      </c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3"/>
      <c r="AN24" s="134">
        <f>SUM(AN20:AY23)</f>
        <v>0</v>
      </c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6"/>
      <c r="AZ24" s="137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9"/>
      <c r="CC24" s="6"/>
      <c r="CK24" s="36" t="s">
        <v>40</v>
      </c>
      <c r="CL24" s="32">
        <v>3060</v>
      </c>
      <c r="CO24" s="36" t="s">
        <v>40</v>
      </c>
      <c r="CP24" s="32">
        <f>CL24</f>
        <v>3060</v>
      </c>
    </row>
    <row r="25" spans="3:94" ht="19.5" customHeight="1" thickBot="1">
      <c r="C25" s="9"/>
      <c r="E25" s="13"/>
      <c r="F25" s="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C25" s="6"/>
      <c r="CK25" s="36" t="s">
        <v>42</v>
      </c>
      <c r="CL25" s="32">
        <v>3300</v>
      </c>
      <c r="CO25" s="31" t="s">
        <v>45</v>
      </c>
      <c r="CP25" s="32">
        <f>CL28</f>
        <v>3820</v>
      </c>
    </row>
    <row r="26" spans="3:94" ht="19.5" customHeight="1" thickBot="1">
      <c r="C26" s="9"/>
      <c r="E26" s="93" t="s">
        <v>18</v>
      </c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6"/>
      <c r="V26" s="140">
        <v>37200</v>
      </c>
      <c r="W26" s="141"/>
      <c r="X26" s="141"/>
      <c r="Y26" s="141"/>
      <c r="Z26" s="141"/>
      <c r="AA26" s="141"/>
      <c r="AB26" s="141"/>
      <c r="AC26" s="141"/>
      <c r="AD26" s="141"/>
      <c r="AE26" s="142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C26" s="6"/>
      <c r="CO26" s="33" t="s">
        <v>46</v>
      </c>
      <c r="CP26" s="34">
        <f>CL32</f>
        <v>4610</v>
      </c>
    </row>
    <row r="27" spans="3:94" ht="19.5" customHeight="1" thickBot="1">
      <c r="C27" s="9"/>
      <c r="CC27" s="6"/>
      <c r="CK27" s="31" t="s">
        <v>43</v>
      </c>
      <c r="CL27" s="32">
        <v>3520</v>
      </c>
      <c r="CO27" s="35" t="s">
        <v>41</v>
      </c>
      <c r="CP27" s="30">
        <f>CL21</f>
        <v>2480</v>
      </c>
    </row>
    <row r="28" spans="3:94" ht="19.5" customHeight="1" thickBot="1">
      <c r="C28" s="9"/>
      <c r="E28" s="401" t="s">
        <v>19</v>
      </c>
      <c r="F28" s="402"/>
      <c r="G28" s="57" t="s">
        <v>20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164"/>
      <c r="T28" s="127"/>
      <c r="U28" s="128"/>
      <c r="V28" s="128"/>
      <c r="W28" s="128"/>
      <c r="X28" s="129"/>
      <c r="Y28" s="129"/>
      <c r="Z28" s="129"/>
      <c r="AA28" s="129"/>
      <c r="AB28" s="129"/>
      <c r="AC28" s="129"/>
      <c r="AD28" s="129"/>
      <c r="AE28" s="130"/>
      <c r="AF28" s="152" t="s">
        <v>11</v>
      </c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4"/>
      <c r="CC28" s="6"/>
      <c r="CK28" s="31" t="s">
        <v>45</v>
      </c>
      <c r="CL28" s="32">
        <v>3820</v>
      </c>
      <c r="CO28" s="36" t="s">
        <v>42</v>
      </c>
      <c r="CP28" s="32">
        <f>CL25</f>
        <v>3300</v>
      </c>
    </row>
    <row r="29" spans="3:94" ht="19.5" customHeight="1">
      <c r="C29" s="9"/>
      <c r="E29" s="403"/>
      <c r="F29" s="404"/>
      <c r="G29" s="155" t="s">
        <v>21</v>
      </c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7"/>
      <c r="T29" s="158">
        <f>IF(AN24="","",AN24)</f>
        <v>0</v>
      </c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60"/>
      <c r="AF29" s="161">
        <f>IF(T29="","",T29)</f>
        <v>0</v>
      </c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3"/>
      <c r="CC29" s="6"/>
      <c r="CK29" s="31" t="s">
        <v>47</v>
      </c>
      <c r="CL29" s="32">
        <v>4120</v>
      </c>
      <c r="CO29" s="31" t="s">
        <v>47</v>
      </c>
      <c r="CP29" s="32">
        <f>CL29</f>
        <v>4120</v>
      </c>
    </row>
    <row r="30" spans="3:94" ht="19.5" customHeight="1" thickBot="1">
      <c r="C30" s="9"/>
      <c r="E30" s="403"/>
      <c r="F30" s="404"/>
      <c r="G30" s="149" t="s">
        <v>62</v>
      </c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1"/>
      <c r="T30" s="146">
        <f>IF(ISERROR(IF(T29="","",T29/10)),"",IF(T29="","",T29/10))</f>
        <v>0</v>
      </c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8"/>
      <c r="AF30" s="165">
        <f>IF(T30="","",T30)</f>
        <v>0</v>
      </c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7"/>
      <c r="AR30" s="40"/>
      <c r="CC30" s="6"/>
      <c r="CO30" s="33" t="s">
        <v>48</v>
      </c>
      <c r="CP30" s="34">
        <f>CL33</f>
        <v>5600</v>
      </c>
    </row>
    <row r="31" spans="3:90" ht="19.5" customHeight="1" thickBot="1">
      <c r="C31" s="9"/>
      <c r="E31" s="403"/>
      <c r="F31" s="404"/>
      <c r="G31" s="143" t="s">
        <v>22</v>
      </c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5"/>
      <c r="T31" s="146">
        <f>MIN(V26,T30)</f>
        <v>0</v>
      </c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8"/>
      <c r="AF31" s="165">
        <f>IF(T31="","",T31)</f>
        <v>0</v>
      </c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7"/>
      <c r="CC31" s="6"/>
      <c r="CK31" s="33" t="s">
        <v>44</v>
      </c>
      <c r="CL31" s="34">
        <v>4300</v>
      </c>
    </row>
    <row r="32" spans="3:90" ht="19.5" customHeight="1" thickBot="1">
      <c r="C32" s="9"/>
      <c r="E32" s="403"/>
      <c r="F32" s="404"/>
      <c r="G32" s="185" t="s">
        <v>23</v>
      </c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7"/>
      <c r="T32" s="188">
        <f>T31</f>
        <v>0</v>
      </c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90"/>
      <c r="AF32" s="191">
        <f>IF(T32="","",T32)</f>
        <v>0</v>
      </c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3"/>
      <c r="CC32" s="6"/>
      <c r="CK32" s="33" t="s">
        <v>46</v>
      </c>
      <c r="CL32" s="34">
        <v>4610</v>
      </c>
    </row>
    <row r="33" spans="3:90" ht="19.5" customHeight="1" thickBot="1" thickTop="1">
      <c r="C33" s="9"/>
      <c r="E33" s="405"/>
      <c r="F33" s="406"/>
      <c r="G33" s="177" t="s">
        <v>24</v>
      </c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9"/>
      <c r="T33" s="180">
        <f>IF(T29="","",T29-T32)</f>
        <v>0</v>
      </c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2"/>
      <c r="AF33" s="134">
        <f>IF(T33="","",T33)</f>
        <v>0</v>
      </c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6"/>
      <c r="CC33" s="6"/>
      <c r="CK33" s="33" t="s">
        <v>48</v>
      </c>
      <c r="CL33" s="34">
        <v>5600</v>
      </c>
    </row>
    <row r="34" spans="3:81" ht="19.5" customHeight="1" thickBot="1">
      <c r="C34" s="9"/>
      <c r="E34" s="13"/>
      <c r="F34" s="13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CC34" s="6"/>
    </row>
    <row r="35" spans="3:81" ht="19.5" customHeight="1" thickBot="1">
      <c r="C35" s="9"/>
      <c r="BL35" s="183"/>
      <c r="BM35" s="169"/>
      <c r="BN35" s="169"/>
      <c r="BO35" s="184"/>
      <c r="BP35" s="97" t="s">
        <v>25</v>
      </c>
      <c r="BQ35" s="94"/>
      <c r="BR35" s="94"/>
      <c r="BS35" s="96"/>
      <c r="BT35" s="168"/>
      <c r="BU35" s="169"/>
      <c r="BV35" s="169"/>
      <c r="BW35" s="170"/>
      <c r="BX35" s="93" t="s">
        <v>26</v>
      </c>
      <c r="BY35" s="94"/>
      <c r="BZ35" s="94"/>
      <c r="CA35" s="95"/>
      <c r="CC35" s="6"/>
    </row>
    <row r="36" spans="3:81" ht="19.5" customHeight="1"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7"/>
    </row>
    <row r="37" ht="6.75" customHeight="1"/>
    <row r="38" ht="9" customHeight="1"/>
    <row r="39" ht="7.5" customHeight="1"/>
  </sheetData>
  <sheetProtection/>
  <mergeCells count="105">
    <mergeCell ref="BR7:BW7"/>
    <mergeCell ref="BS9:BU10"/>
    <mergeCell ref="BV9:BX10"/>
    <mergeCell ref="BY9:CA10"/>
    <mergeCell ref="AO9:AW10"/>
    <mergeCell ref="AX15:CA16"/>
    <mergeCell ref="AX13:CA14"/>
    <mergeCell ref="AX11:CA12"/>
    <mergeCell ref="AO11:AW14"/>
    <mergeCell ref="C4:CA5"/>
    <mergeCell ref="BG9:BI10"/>
    <mergeCell ref="BJ9:BL10"/>
    <mergeCell ref="BM9:BO10"/>
    <mergeCell ref="BP9:BR10"/>
    <mergeCell ref="BA9:BC10"/>
    <mergeCell ref="AX9:AZ10"/>
    <mergeCell ref="Y7:AA7"/>
    <mergeCell ref="AB7:AD7"/>
    <mergeCell ref="BI7:BN7"/>
    <mergeCell ref="AF32:AQ32"/>
    <mergeCell ref="AH11:AI12"/>
    <mergeCell ref="AJ11:AK12"/>
    <mergeCell ref="E11:Q12"/>
    <mergeCell ref="AF30:AQ30"/>
    <mergeCell ref="AO15:AW16"/>
    <mergeCell ref="E28:F33"/>
    <mergeCell ref="BT35:BW35"/>
    <mergeCell ref="BX35:CA35"/>
    <mergeCell ref="E19:F24"/>
    <mergeCell ref="G33:S33"/>
    <mergeCell ref="T33:AE33"/>
    <mergeCell ref="AF33:AQ33"/>
    <mergeCell ref="BL35:BO35"/>
    <mergeCell ref="BP35:BS35"/>
    <mergeCell ref="G32:S32"/>
    <mergeCell ref="T32:AE32"/>
    <mergeCell ref="G31:S31"/>
    <mergeCell ref="T31:AE31"/>
    <mergeCell ref="G30:S30"/>
    <mergeCell ref="T30:AE30"/>
    <mergeCell ref="AF28:AQ28"/>
    <mergeCell ref="G29:S29"/>
    <mergeCell ref="T29:AE29"/>
    <mergeCell ref="AF29:AQ29"/>
    <mergeCell ref="G28:S28"/>
    <mergeCell ref="AF31:AQ31"/>
    <mergeCell ref="T28:U28"/>
    <mergeCell ref="V28:W28"/>
    <mergeCell ref="X28:AE28"/>
    <mergeCell ref="G24:AM24"/>
    <mergeCell ref="AN24:AY24"/>
    <mergeCell ref="AZ24:CA24"/>
    <mergeCell ref="E26:U26"/>
    <mergeCell ref="V26:AE26"/>
    <mergeCell ref="AZ21:CA21"/>
    <mergeCell ref="G22:W22"/>
    <mergeCell ref="X22:AG22"/>
    <mergeCell ref="AH22:AM22"/>
    <mergeCell ref="AN22:AY22"/>
    <mergeCell ref="G23:W23"/>
    <mergeCell ref="X23:AG23"/>
    <mergeCell ref="AH23:AM23"/>
    <mergeCell ref="AN23:AY23"/>
    <mergeCell ref="AZ23:CA23"/>
    <mergeCell ref="AZ22:CA22"/>
    <mergeCell ref="G21:W21"/>
    <mergeCell ref="X21:AG21"/>
    <mergeCell ref="AH21:AM21"/>
    <mergeCell ref="AN21:AY21"/>
    <mergeCell ref="AZ19:CA19"/>
    <mergeCell ref="G20:W20"/>
    <mergeCell ref="X20:AG20"/>
    <mergeCell ref="AH20:AM20"/>
    <mergeCell ref="AN20:AY20"/>
    <mergeCell ref="AZ20:CA20"/>
    <mergeCell ref="G19:W19"/>
    <mergeCell ref="X19:AG19"/>
    <mergeCell ref="AH19:AM19"/>
    <mergeCell ref="AN19:AY19"/>
    <mergeCell ref="E18:AG18"/>
    <mergeCell ref="E14:Q14"/>
    <mergeCell ref="E15:Q15"/>
    <mergeCell ref="R15:AK16"/>
    <mergeCell ref="R11:S12"/>
    <mergeCell ref="AM9:AN16"/>
    <mergeCell ref="X11:Y12"/>
    <mergeCell ref="R13:AK14"/>
    <mergeCell ref="E16:Q16"/>
    <mergeCell ref="Z11:AA12"/>
    <mergeCell ref="V11:W12"/>
    <mergeCell ref="AE7:AG7"/>
    <mergeCell ref="BD7:BH7"/>
    <mergeCell ref="BO7:BQ7"/>
    <mergeCell ref="BD9:BF10"/>
    <mergeCell ref="E13:Q13"/>
    <mergeCell ref="C3:CA3"/>
    <mergeCell ref="E7:O7"/>
    <mergeCell ref="P7:R7"/>
    <mergeCell ref="S7:U7"/>
    <mergeCell ref="V7:X7"/>
    <mergeCell ref="AB11:AC12"/>
    <mergeCell ref="BX7:CA7"/>
    <mergeCell ref="AD11:AE12"/>
    <mergeCell ref="AF11:AG12"/>
    <mergeCell ref="T11:U12"/>
  </mergeCells>
  <dataValidations count="1">
    <dataValidation type="list" allowBlank="1" showInputMessage="1" showErrorMessage="1" sqref="G20:W23">
      <formula1>$CO$19:$CO$31</formula1>
    </dataValidation>
  </dataValidations>
  <printOptions horizontalCentered="1" verticalCentered="1"/>
  <pageMargins left="0.39305555555555555" right="0.39305555555555555" top="0.39305555555555555" bottom="0.39305555555555555" header="0.3145833333333333" footer="0.3145833333333333"/>
  <pageSetup fitToHeight="1" fitToWidth="1"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U68"/>
  <sheetViews>
    <sheetView showGridLines="0" view="pageBreakPreview" zoomScaleNormal="80" zoomScaleSheetLayoutView="100" zoomScalePageLayoutView="0" workbookViewId="0" topLeftCell="A34">
      <selection activeCell="Z10" sqref="Z10"/>
    </sheetView>
  </sheetViews>
  <sheetFormatPr defaultColWidth="1.625" defaultRowHeight="15" customHeight="1"/>
  <cols>
    <col min="1" max="62" width="1.75390625" style="20" customWidth="1"/>
    <col min="63" max="63" width="1.625" style="20" customWidth="1"/>
    <col min="64" max="65" width="7.50390625" style="20" hidden="1" customWidth="1"/>
    <col min="66" max="67" width="3.00390625" style="20" hidden="1" customWidth="1"/>
    <col min="68" max="69" width="9.00390625" style="20" hidden="1" customWidth="1"/>
    <col min="70" max="16384" width="1.625" style="20" customWidth="1"/>
  </cols>
  <sheetData>
    <row r="1" spans="3:15" ht="18" customHeight="1"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4:41" ht="18" customHeight="1" thickBot="1">
      <c r="D2" s="309" t="s">
        <v>67</v>
      </c>
      <c r="E2" s="309"/>
      <c r="F2" s="309"/>
      <c r="G2" s="310"/>
      <c r="H2" s="310"/>
      <c r="I2" s="309" t="s">
        <v>1</v>
      </c>
      <c r="J2" s="309"/>
      <c r="K2" s="310"/>
      <c r="L2" s="310"/>
      <c r="M2" s="309" t="s">
        <v>27</v>
      </c>
      <c r="N2" s="309"/>
      <c r="S2" s="39" t="s">
        <v>66</v>
      </c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</row>
    <row r="3" spans="2:99" ht="18" customHeight="1">
      <c r="B3" s="343" t="s">
        <v>28</v>
      </c>
      <c r="C3" s="344"/>
      <c r="D3" s="344"/>
      <c r="E3" s="344"/>
      <c r="F3" s="344"/>
      <c r="G3" s="344"/>
      <c r="H3" s="281">
        <v>1</v>
      </c>
      <c r="I3" s="281">
        <v>2</v>
      </c>
      <c r="J3" s="281">
        <v>2</v>
      </c>
      <c r="K3" s="281">
        <v>1</v>
      </c>
      <c r="L3" s="281">
        <v>7</v>
      </c>
      <c r="M3" s="333"/>
      <c r="N3" s="333"/>
      <c r="O3" s="333"/>
      <c r="P3" s="333"/>
      <c r="Q3" s="319"/>
      <c r="R3" s="321" t="s">
        <v>29</v>
      </c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3"/>
      <c r="AF3" s="327"/>
      <c r="AG3" s="328"/>
      <c r="AH3" s="328"/>
      <c r="AI3" s="328"/>
      <c r="AJ3" s="328"/>
      <c r="AK3" s="328"/>
      <c r="AL3" s="328"/>
      <c r="AM3" s="328"/>
      <c r="AN3" s="328"/>
      <c r="AO3" s="329"/>
      <c r="AP3" s="313" t="s">
        <v>30</v>
      </c>
      <c r="AQ3" s="314"/>
      <c r="AR3" s="314"/>
      <c r="AS3" s="314"/>
      <c r="AT3" s="314"/>
      <c r="AU3" s="314"/>
      <c r="AV3" s="314"/>
      <c r="AW3" s="314"/>
      <c r="AX3" s="314"/>
      <c r="AY3" s="315"/>
      <c r="AZ3" s="311"/>
      <c r="BA3" s="311"/>
      <c r="BB3" s="311"/>
      <c r="BC3" s="311"/>
      <c r="BD3" s="311"/>
      <c r="BE3" s="311"/>
      <c r="BF3" s="311"/>
      <c r="BG3" s="311"/>
      <c r="BH3" s="311"/>
      <c r="BI3" s="335"/>
      <c r="BR3" s="400"/>
      <c r="BS3" s="400"/>
      <c r="BT3" s="400"/>
      <c r="BU3" s="400"/>
      <c r="BV3" s="400"/>
      <c r="BW3" s="400"/>
      <c r="BX3" s="400"/>
      <c r="BY3" s="400"/>
      <c r="BZ3" s="400"/>
      <c r="CA3" s="400"/>
      <c r="CB3" s="400"/>
      <c r="CC3" s="400"/>
      <c r="CD3" s="400"/>
      <c r="CE3" s="400"/>
      <c r="CF3" s="400"/>
      <c r="CG3" s="400"/>
      <c r="CH3" s="400"/>
      <c r="CI3" s="400"/>
      <c r="CJ3" s="400"/>
      <c r="CK3" s="400"/>
      <c r="CL3" s="400"/>
      <c r="CM3" s="400"/>
      <c r="CN3" s="400"/>
      <c r="CO3" s="400"/>
      <c r="CP3" s="400"/>
      <c r="CQ3" s="400"/>
      <c r="CR3" s="400"/>
      <c r="CS3" s="400"/>
      <c r="CT3" s="400"/>
      <c r="CU3" s="400"/>
    </row>
    <row r="4" spans="2:99" ht="18" customHeight="1">
      <c r="B4" s="345"/>
      <c r="C4" s="346"/>
      <c r="D4" s="346"/>
      <c r="E4" s="346"/>
      <c r="F4" s="346"/>
      <c r="G4" s="346"/>
      <c r="H4" s="242"/>
      <c r="I4" s="242"/>
      <c r="J4" s="242"/>
      <c r="K4" s="242"/>
      <c r="L4" s="242"/>
      <c r="M4" s="334"/>
      <c r="N4" s="334"/>
      <c r="O4" s="334"/>
      <c r="P4" s="334"/>
      <c r="Q4" s="320"/>
      <c r="R4" s="324" t="s">
        <v>31</v>
      </c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6"/>
      <c r="AF4" s="330"/>
      <c r="AG4" s="331"/>
      <c r="AH4" s="331"/>
      <c r="AI4" s="331"/>
      <c r="AJ4" s="331"/>
      <c r="AK4" s="331"/>
      <c r="AL4" s="331"/>
      <c r="AM4" s="331"/>
      <c r="AN4" s="331"/>
      <c r="AO4" s="332"/>
      <c r="AP4" s="316"/>
      <c r="AQ4" s="317"/>
      <c r="AR4" s="317"/>
      <c r="AS4" s="317"/>
      <c r="AT4" s="317"/>
      <c r="AU4" s="317"/>
      <c r="AV4" s="317"/>
      <c r="AW4" s="317"/>
      <c r="AX4" s="317"/>
      <c r="AY4" s="318"/>
      <c r="AZ4" s="312"/>
      <c r="BA4" s="312"/>
      <c r="BB4" s="312"/>
      <c r="BC4" s="312"/>
      <c r="BD4" s="312"/>
      <c r="BE4" s="312"/>
      <c r="BF4" s="312"/>
      <c r="BG4" s="312"/>
      <c r="BH4" s="312"/>
      <c r="BI4" s="336"/>
      <c r="BR4" s="400"/>
      <c r="BS4" s="400"/>
      <c r="BT4" s="400"/>
      <c r="BU4" s="400"/>
      <c r="BV4" s="400"/>
      <c r="BW4" s="400"/>
      <c r="BX4" s="400"/>
      <c r="BY4" s="400"/>
      <c r="BZ4" s="400"/>
      <c r="CA4" s="400"/>
      <c r="CB4" s="400"/>
      <c r="CC4" s="400"/>
      <c r="CD4" s="400"/>
      <c r="CE4" s="400"/>
      <c r="CF4" s="400"/>
      <c r="CG4" s="400"/>
      <c r="CH4" s="400"/>
      <c r="CI4" s="400"/>
      <c r="CJ4" s="400"/>
      <c r="CK4" s="400"/>
      <c r="CL4" s="400"/>
      <c r="CM4" s="400"/>
      <c r="CN4" s="400"/>
      <c r="CO4" s="400"/>
      <c r="CP4" s="400"/>
      <c r="CQ4" s="400"/>
      <c r="CR4" s="400"/>
      <c r="CS4" s="400"/>
      <c r="CT4" s="400"/>
      <c r="CU4" s="400"/>
    </row>
    <row r="5" spans="2:99" ht="18" customHeight="1">
      <c r="B5" s="241" t="s">
        <v>33</v>
      </c>
      <c r="C5" s="242"/>
      <c r="D5" s="242"/>
      <c r="E5" s="242"/>
      <c r="F5" s="242"/>
      <c r="G5" s="242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7"/>
      <c r="AJ5" s="347"/>
      <c r="AK5" s="347"/>
      <c r="AL5" s="347"/>
      <c r="AM5" s="347"/>
      <c r="AN5" s="347"/>
      <c r="AO5" s="347"/>
      <c r="AP5" s="390" t="s">
        <v>32</v>
      </c>
      <c r="AQ5" s="228"/>
      <c r="AR5" s="228"/>
      <c r="AS5" s="228"/>
      <c r="AT5" s="228"/>
      <c r="AU5" s="229"/>
      <c r="AV5" s="394"/>
      <c r="AW5" s="395"/>
      <c r="AX5" s="395"/>
      <c r="AY5" s="395"/>
      <c r="AZ5" s="395"/>
      <c r="BA5" s="395"/>
      <c r="BB5" s="395"/>
      <c r="BC5" s="395"/>
      <c r="BD5" s="395"/>
      <c r="BE5" s="395"/>
      <c r="BF5" s="395"/>
      <c r="BG5" s="395"/>
      <c r="BH5" s="395"/>
      <c r="BI5" s="396"/>
      <c r="BR5" s="400"/>
      <c r="BS5" s="400"/>
      <c r="BT5" s="400"/>
      <c r="BU5" s="400"/>
      <c r="BV5" s="400"/>
      <c r="BW5" s="400"/>
      <c r="BX5" s="400"/>
      <c r="BY5" s="400"/>
      <c r="BZ5" s="400"/>
      <c r="CA5" s="400"/>
      <c r="CB5" s="400"/>
      <c r="CC5" s="400"/>
      <c r="CD5" s="400"/>
      <c r="CE5" s="400"/>
      <c r="CF5" s="400"/>
      <c r="CG5" s="400"/>
      <c r="CH5" s="400"/>
      <c r="CI5" s="400"/>
      <c r="CJ5" s="400"/>
      <c r="CK5" s="400"/>
      <c r="CL5" s="400"/>
      <c r="CM5" s="400"/>
      <c r="CN5" s="400"/>
      <c r="CO5" s="400"/>
      <c r="CP5" s="400"/>
      <c r="CQ5" s="400"/>
      <c r="CR5" s="400"/>
      <c r="CS5" s="400"/>
      <c r="CT5" s="400"/>
      <c r="CU5" s="400"/>
    </row>
    <row r="6" spans="2:99" ht="18" customHeight="1">
      <c r="B6" s="241"/>
      <c r="C6" s="242"/>
      <c r="D6" s="242"/>
      <c r="E6" s="242"/>
      <c r="F6" s="242"/>
      <c r="G6" s="242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230"/>
      <c r="AQ6" s="231"/>
      <c r="AR6" s="231"/>
      <c r="AS6" s="231"/>
      <c r="AT6" s="231"/>
      <c r="AU6" s="232"/>
      <c r="AV6" s="397"/>
      <c r="AW6" s="398"/>
      <c r="AX6" s="398"/>
      <c r="AY6" s="398"/>
      <c r="AZ6" s="398"/>
      <c r="BA6" s="398"/>
      <c r="BB6" s="398"/>
      <c r="BC6" s="398"/>
      <c r="BD6" s="398"/>
      <c r="BE6" s="398"/>
      <c r="BF6" s="398"/>
      <c r="BG6" s="398"/>
      <c r="BH6" s="398"/>
      <c r="BI6" s="399"/>
      <c r="BR6" s="400"/>
      <c r="BS6" s="400"/>
      <c r="BT6" s="400"/>
      <c r="BU6" s="400"/>
      <c r="BV6" s="400"/>
      <c r="BW6" s="400"/>
      <c r="BX6" s="400"/>
      <c r="BY6" s="400"/>
      <c r="BZ6" s="400"/>
      <c r="CA6" s="400"/>
      <c r="CB6" s="400"/>
      <c r="CC6" s="400"/>
      <c r="CD6" s="400"/>
      <c r="CE6" s="400"/>
      <c r="CF6" s="400"/>
      <c r="CG6" s="400"/>
      <c r="CH6" s="400"/>
      <c r="CI6" s="400"/>
      <c r="CJ6" s="400"/>
      <c r="CK6" s="400"/>
      <c r="CL6" s="400"/>
      <c r="CM6" s="400"/>
      <c r="CN6" s="400"/>
      <c r="CO6" s="400"/>
      <c r="CP6" s="400"/>
      <c r="CQ6" s="400"/>
      <c r="CR6" s="400"/>
      <c r="CS6" s="400"/>
      <c r="CT6" s="400"/>
      <c r="CU6" s="400"/>
    </row>
    <row r="7" spans="2:99" ht="18" customHeight="1">
      <c r="B7" s="349" t="s">
        <v>34</v>
      </c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1"/>
      <c r="X7" s="306" t="s">
        <v>53</v>
      </c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8"/>
      <c r="AP7" s="230"/>
      <c r="AQ7" s="231"/>
      <c r="AR7" s="231"/>
      <c r="AS7" s="231"/>
      <c r="AT7" s="231"/>
      <c r="AU7" s="232"/>
      <c r="AV7" s="337"/>
      <c r="AW7" s="338"/>
      <c r="AX7" s="338"/>
      <c r="AY7" s="338"/>
      <c r="AZ7" s="338"/>
      <c r="BA7" s="338"/>
      <c r="BB7" s="338"/>
      <c r="BC7" s="338"/>
      <c r="BD7" s="338"/>
      <c r="BE7" s="338"/>
      <c r="BF7" s="338"/>
      <c r="BG7" s="338"/>
      <c r="BH7" s="338"/>
      <c r="BI7" s="339"/>
      <c r="BR7" s="400"/>
      <c r="BS7" s="400"/>
      <c r="BT7" s="400"/>
      <c r="BU7" s="400"/>
      <c r="BV7" s="400"/>
      <c r="BW7" s="400"/>
      <c r="BX7" s="400"/>
      <c r="BY7" s="400"/>
      <c r="BZ7" s="400"/>
      <c r="CA7" s="400"/>
      <c r="CB7" s="400"/>
      <c r="CC7" s="400"/>
      <c r="CD7" s="400"/>
      <c r="CE7" s="400"/>
      <c r="CF7" s="400"/>
      <c r="CG7" s="400"/>
      <c r="CH7" s="400"/>
      <c r="CI7" s="400"/>
      <c r="CJ7" s="400"/>
      <c r="CK7" s="400"/>
      <c r="CL7" s="400"/>
      <c r="CM7" s="400"/>
      <c r="CN7" s="400"/>
      <c r="CO7" s="400"/>
      <c r="CP7" s="400"/>
      <c r="CQ7" s="400"/>
      <c r="CR7" s="400"/>
      <c r="CS7" s="400"/>
      <c r="CT7" s="400"/>
      <c r="CU7" s="400"/>
    </row>
    <row r="8" spans="2:99" ht="18" customHeight="1" thickBot="1">
      <c r="B8" s="352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4"/>
      <c r="P8" s="354"/>
      <c r="Q8" s="354"/>
      <c r="R8" s="354"/>
      <c r="S8" s="354"/>
      <c r="T8" s="354"/>
      <c r="U8" s="354"/>
      <c r="V8" s="354"/>
      <c r="W8" s="355"/>
      <c r="X8" s="387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388"/>
      <c r="AL8" s="388"/>
      <c r="AM8" s="388"/>
      <c r="AN8" s="388"/>
      <c r="AO8" s="389"/>
      <c r="AP8" s="391"/>
      <c r="AQ8" s="392"/>
      <c r="AR8" s="392"/>
      <c r="AS8" s="392"/>
      <c r="AT8" s="392"/>
      <c r="AU8" s="393"/>
      <c r="AV8" s="340"/>
      <c r="AW8" s="341"/>
      <c r="AX8" s="341"/>
      <c r="AY8" s="341"/>
      <c r="AZ8" s="341"/>
      <c r="BA8" s="341"/>
      <c r="BB8" s="341"/>
      <c r="BC8" s="341"/>
      <c r="BD8" s="341"/>
      <c r="BE8" s="341"/>
      <c r="BF8" s="341"/>
      <c r="BG8" s="341"/>
      <c r="BH8" s="341"/>
      <c r="BI8" s="342"/>
      <c r="BR8" s="400"/>
      <c r="BS8" s="400"/>
      <c r="BT8" s="400"/>
      <c r="BU8" s="400"/>
      <c r="BV8" s="400"/>
      <c r="BW8" s="400"/>
      <c r="BX8" s="400"/>
      <c r="BY8" s="400"/>
      <c r="BZ8" s="400"/>
      <c r="CA8" s="400"/>
      <c r="CB8" s="400"/>
      <c r="CC8" s="400"/>
      <c r="CD8" s="400"/>
      <c r="CE8" s="400"/>
      <c r="CF8" s="400"/>
      <c r="CG8" s="400"/>
      <c r="CH8" s="400"/>
      <c r="CI8" s="400"/>
      <c r="CJ8" s="400"/>
      <c r="CK8" s="400"/>
      <c r="CL8" s="400"/>
      <c r="CM8" s="400"/>
      <c r="CN8" s="400"/>
      <c r="CO8" s="400"/>
      <c r="CP8" s="400"/>
      <c r="CQ8" s="400"/>
      <c r="CR8" s="400"/>
      <c r="CS8" s="400"/>
      <c r="CT8" s="400"/>
      <c r="CU8" s="400"/>
    </row>
    <row r="9" spans="2:61" s="38" customFormat="1" ht="15" customHeight="1">
      <c r="B9" s="42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2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2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</row>
    <row r="10" spans="2:61" s="38" customFormat="1" ht="15" customHeight="1" thickBot="1">
      <c r="B10" s="43"/>
      <c r="C10" s="46"/>
      <c r="D10" s="46"/>
      <c r="E10" s="46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4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6"/>
      <c r="AM10" s="46"/>
      <c r="AN10" s="46"/>
      <c r="AO10" s="46"/>
      <c r="AP10" s="43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</row>
    <row r="11" spans="2:61" ht="24.75" customHeight="1">
      <c r="B11" s="370" t="s">
        <v>36</v>
      </c>
      <c r="C11" s="371"/>
      <c r="D11" s="371"/>
      <c r="E11" s="372"/>
      <c r="F11" s="370" t="s">
        <v>51</v>
      </c>
      <c r="G11" s="371"/>
      <c r="H11" s="371"/>
      <c r="I11" s="371"/>
      <c r="J11" s="371"/>
      <c r="K11" s="371"/>
      <c r="L11" s="371"/>
      <c r="M11" s="371"/>
      <c r="N11" s="373"/>
      <c r="O11" s="373"/>
      <c r="P11" s="373"/>
      <c r="Q11" s="373"/>
      <c r="R11" s="373"/>
      <c r="S11" s="373"/>
      <c r="T11" s="373"/>
      <c r="U11" s="374"/>
      <c r="V11" s="375" t="s">
        <v>61</v>
      </c>
      <c r="W11" s="376"/>
      <c r="X11" s="376"/>
      <c r="Y11" s="377"/>
      <c r="Z11" s="296"/>
      <c r="AA11" s="297"/>
      <c r="AB11" s="297"/>
      <c r="AC11" s="297"/>
      <c r="AD11" s="297"/>
      <c r="AE11" s="297"/>
      <c r="AF11" s="297"/>
      <c r="AG11" s="298"/>
      <c r="AH11" s="298"/>
      <c r="AI11" s="298"/>
      <c r="AJ11" s="298"/>
      <c r="AK11" s="299"/>
      <c r="AL11" s="267" t="s">
        <v>63</v>
      </c>
      <c r="AM11" s="268"/>
      <c r="AN11" s="268"/>
      <c r="AO11" s="268"/>
      <c r="AP11" s="268"/>
      <c r="AQ11" s="268"/>
      <c r="AR11" s="268"/>
      <c r="AS11" s="268"/>
      <c r="AT11" s="268"/>
      <c r="AU11" s="268"/>
      <c r="AV11" s="268"/>
      <c r="AW11" s="268"/>
      <c r="AX11" s="268"/>
      <c r="AY11" s="268"/>
      <c r="AZ11" s="268"/>
      <c r="BA11" s="268"/>
      <c r="BB11" s="268"/>
      <c r="BC11" s="268"/>
      <c r="BD11" s="268"/>
      <c r="BE11" s="268"/>
      <c r="BF11" s="268"/>
      <c r="BG11" s="268"/>
      <c r="BH11" s="268"/>
      <c r="BI11" s="269"/>
    </row>
    <row r="12" spans="2:61" ht="18" customHeight="1">
      <c r="B12" s="356" t="s">
        <v>35</v>
      </c>
      <c r="C12" s="357"/>
      <c r="D12" s="362" t="s">
        <v>49</v>
      </c>
      <c r="E12" s="363"/>
      <c r="F12" s="276" t="s">
        <v>50</v>
      </c>
      <c r="G12" s="277"/>
      <c r="H12" s="277"/>
      <c r="I12" s="277"/>
      <c r="J12" s="278"/>
      <c r="K12" s="278"/>
      <c r="L12" s="278"/>
      <c r="M12" s="279"/>
      <c r="N12" s="282" t="s">
        <v>52</v>
      </c>
      <c r="O12" s="283"/>
      <c r="P12" s="283"/>
      <c r="Q12" s="283"/>
      <c r="R12" s="284"/>
      <c r="S12" s="284"/>
      <c r="T12" s="284"/>
      <c r="U12" s="285"/>
      <c r="V12" s="277"/>
      <c r="W12" s="277"/>
      <c r="X12" s="277"/>
      <c r="Y12" s="378"/>
      <c r="Z12" s="300"/>
      <c r="AA12" s="301"/>
      <c r="AB12" s="301"/>
      <c r="AC12" s="301"/>
      <c r="AD12" s="301"/>
      <c r="AE12" s="301"/>
      <c r="AF12" s="301"/>
      <c r="AG12" s="302"/>
      <c r="AH12" s="302"/>
      <c r="AI12" s="302"/>
      <c r="AJ12" s="302"/>
      <c r="AK12" s="303"/>
      <c r="AL12" s="270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2"/>
    </row>
    <row r="13" spans="2:69" ht="18" customHeight="1" thickBot="1">
      <c r="B13" s="358"/>
      <c r="C13" s="359"/>
      <c r="D13" s="364"/>
      <c r="E13" s="365"/>
      <c r="F13" s="280"/>
      <c r="G13" s="277"/>
      <c r="H13" s="277"/>
      <c r="I13" s="277"/>
      <c r="J13" s="278"/>
      <c r="K13" s="278"/>
      <c r="L13" s="278"/>
      <c r="M13" s="279"/>
      <c r="N13" s="282"/>
      <c r="O13" s="283"/>
      <c r="P13" s="283"/>
      <c r="Q13" s="283"/>
      <c r="R13" s="284"/>
      <c r="S13" s="284"/>
      <c r="T13" s="284"/>
      <c r="U13" s="285"/>
      <c r="V13" s="277"/>
      <c r="W13" s="277"/>
      <c r="X13" s="277"/>
      <c r="Y13" s="378"/>
      <c r="Z13" s="300"/>
      <c r="AA13" s="301"/>
      <c r="AB13" s="301"/>
      <c r="AC13" s="301"/>
      <c r="AD13" s="301"/>
      <c r="AE13" s="301"/>
      <c r="AF13" s="301"/>
      <c r="AG13" s="302"/>
      <c r="AH13" s="302"/>
      <c r="AI13" s="302"/>
      <c r="AJ13" s="302"/>
      <c r="AK13" s="303"/>
      <c r="AL13" s="270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2"/>
      <c r="BL13" s="20" t="s">
        <v>56</v>
      </c>
      <c r="BM13" s="20" t="s">
        <v>51</v>
      </c>
      <c r="BN13" s="20" t="s">
        <v>54</v>
      </c>
      <c r="BO13" s="20" t="s">
        <v>55</v>
      </c>
      <c r="BP13" s="20" t="s">
        <v>58</v>
      </c>
      <c r="BQ13" s="20" t="s">
        <v>57</v>
      </c>
    </row>
    <row r="14" spans="2:69" ht="30" customHeight="1">
      <c r="B14" s="360"/>
      <c r="C14" s="361"/>
      <c r="D14" s="366"/>
      <c r="E14" s="367"/>
      <c r="F14" s="286"/>
      <c r="G14" s="287"/>
      <c r="H14" s="287"/>
      <c r="I14" s="287"/>
      <c r="J14" s="288"/>
      <c r="K14" s="288"/>
      <c r="L14" s="288"/>
      <c r="M14" s="289"/>
      <c r="N14" s="290"/>
      <c r="O14" s="291"/>
      <c r="P14" s="291"/>
      <c r="Q14" s="291"/>
      <c r="R14" s="292"/>
      <c r="S14" s="292"/>
      <c r="T14" s="292"/>
      <c r="U14" s="293"/>
      <c r="V14" s="304"/>
      <c r="W14" s="281"/>
      <c r="X14" s="281"/>
      <c r="Y14" s="305"/>
      <c r="Z14" s="294"/>
      <c r="AA14" s="295"/>
      <c r="AB14" s="295"/>
      <c r="AC14" s="295"/>
      <c r="AD14" s="295"/>
      <c r="AE14" s="295"/>
      <c r="AF14" s="295"/>
      <c r="AG14" s="274"/>
      <c r="AH14" s="274"/>
      <c r="AI14" s="274"/>
      <c r="AJ14" s="274"/>
      <c r="AK14" s="274"/>
      <c r="AL14" s="273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5"/>
      <c r="BL14" s="22">
        <f>IF(B14="","",CONCATENATE(1988+$G$2,"/",$K$2,"/",B14))</f>
      </c>
      <c r="BM14" s="28">
        <f>IF(B14="","",IF(F14="","",IF(N14="","",N14-F14)))</f>
      </c>
      <c r="BN14" s="27">
        <f>IF(BM14="","",HOUR(BM14))</f>
      </c>
      <c r="BO14" s="27">
        <f>IF(BM14="","",MINUTE(BM14))</f>
      </c>
      <c r="BP14" s="27">
        <f>IF(Z14="給付対象外","",IF(B14="","",IF(F14="","",IF(N14="","",1))))</f>
      </c>
      <c r="BQ14" s="27">
        <f>IF(BM14="","",IF(BN14=0,0,IF(BO14=0,BN14,BN14+1)))</f>
      </c>
    </row>
    <row r="15" spans="2:69" ht="30" customHeight="1">
      <c r="B15" s="368"/>
      <c r="C15" s="369"/>
      <c r="D15" s="379"/>
      <c r="E15" s="380"/>
      <c r="F15" s="233"/>
      <c r="G15" s="234"/>
      <c r="H15" s="234"/>
      <c r="I15" s="234"/>
      <c r="J15" s="235"/>
      <c r="K15" s="235"/>
      <c r="L15" s="235"/>
      <c r="M15" s="236"/>
      <c r="N15" s="237"/>
      <c r="O15" s="238"/>
      <c r="P15" s="238"/>
      <c r="Q15" s="238"/>
      <c r="R15" s="239"/>
      <c r="S15" s="239"/>
      <c r="T15" s="239"/>
      <c r="U15" s="240"/>
      <c r="V15" s="241"/>
      <c r="W15" s="242"/>
      <c r="X15" s="242"/>
      <c r="Y15" s="243"/>
      <c r="Z15" s="244"/>
      <c r="AA15" s="245"/>
      <c r="AB15" s="245"/>
      <c r="AC15" s="245"/>
      <c r="AD15" s="245"/>
      <c r="AE15" s="245"/>
      <c r="AF15" s="245"/>
      <c r="AG15" s="246"/>
      <c r="AH15" s="246"/>
      <c r="AI15" s="246"/>
      <c r="AJ15" s="246"/>
      <c r="AK15" s="247"/>
      <c r="AL15" s="248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50"/>
      <c r="BL15" s="22">
        <f>IF(B15="","",CONCATENATE(1988+$G$2,"/",$K$2,"/",B15))</f>
      </c>
      <c r="BM15" s="28">
        <f aca="true" t="shared" si="0" ref="BM15:BM36">IF(B15="","",IF(F15="","",IF(N15="","",N15-F15)))</f>
      </c>
      <c r="BN15" s="27">
        <f aca="true" t="shared" si="1" ref="BN15:BN36">IF(BM15="","",HOUR(BM15))</f>
      </c>
      <c r="BO15" s="27">
        <f aca="true" t="shared" si="2" ref="BO15:BO36">IF(BM15="","",MINUTE(BM15))</f>
      </c>
      <c r="BP15" s="27">
        <f aca="true" t="shared" si="3" ref="BP15:BP36">IF(Z15="給付対象外","",IF(B15="","",IF(F15="","",IF(N15="","",1))))</f>
      </c>
      <c r="BQ15" s="27">
        <f aca="true" t="shared" si="4" ref="BQ15:BQ36">IF(BM15="","",IF(BN15=0,0,IF(BO15=0,BN15,BN15+1)))</f>
      </c>
    </row>
    <row r="16" spans="2:69" ht="30" customHeight="1">
      <c r="B16" s="368"/>
      <c r="C16" s="369"/>
      <c r="D16" s="379"/>
      <c r="E16" s="380"/>
      <c r="F16" s="233"/>
      <c r="G16" s="234"/>
      <c r="H16" s="234"/>
      <c r="I16" s="234"/>
      <c r="J16" s="235"/>
      <c r="K16" s="235"/>
      <c r="L16" s="235"/>
      <c r="M16" s="236"/>
      <c r="N16" s="237"/>
      <c r="O16" s="238"/>
      <c r="P16" s="238"/>
      <c r="Q16" s="238"/>
      <c r="R16" s="239"/>
      <c r="S16" s="239"/>
      <c r="T16" s="239"/>
      <c r="U16" s="240"/>
      <c r="V16" s="241"/>
      <c r="W16" s="242"/>
      <c r="X16" s="242"/>
      <c r="Y16" s="243"/>
      <c r="Z16" s="244"/>
      <c r="AA16" s="245"/>
      <c r="AB16" s="245"/>
      <c r="AC16" s="245"/>
      <c r="AD16" s="245"/>
      <c r="AE16" s="245"/>
      <c r="AF16" s="245"/>
      <c r="AG16" s="246"/>
      <c r="AH16" s="246"/>
      <c r="AI16" s="246"/>
      <c r="AJ16" s="246"/>
      <c r="AK16" s="247"/>
      <c r="AL16" s="248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50"/>
      <c r="BL16" s="22">
        <f aca="true" t="shared" si="5" ref="BL16:BL36">IF(B16="","",CONCATENATE(1988+$G$2,"/",$K$2,"/",B16))</f>
      </c>
      <c r="BM16" s="28">
        <f t="shared" si="0"/>
      </c>
      <c r="BN16" s="27">
        <f t="shared" si="1"/>
      </c>
      <c r="BO16" s="27">
        <f t="shared" si="2"/>
      </c>
      <c r="BP16" s="27">
        <f t="shared" si="3"/>
      </c>
      <c r="BQ16" s="27">
        <f t="shared" si="4"/>
      </c>
    </row>
    <row r="17" spans="2:69" ht="30" customHeight="1">
      <c r="B17" s="368"/>
      <c r="C17" s="369"/>
      <c r="D17" s="379"/>
      <c r="E17" s="380"/>
      <c r="F17" s="233"/>
      <c r="G17" s="234"/>
      <c r="H17" s="234"/>
      <c r="I17" s="234"/>
      <c r="J17" s="235"/>
      <c r="K17" s="235"/>
      <c r="L17" s="235"/>
      <c r="M17" s="236"/>
      <c r="N17" s="237"/>
      <c r="O17" s="238"/>
      <c r="P17" s="238"/>
      <c r="Q17" s="238"/>
      <c r="R17" s="239"/>
      <c r="S17" s="239"/>
      <c r="T17" s="239"/>
      <c r="U17" s="240"/>
      <c r="V17" s="241"/>
      <c r="W17" s="242"/>
      <c r="X17" s="242"/>
      <c r="Y17" s="243"/>
      <c r="Z17" s="244"/>
      <c r="AA17" s="245"/>
      <c r="AB17" s="245"/>
      <c r="AC17" s="245"/>
      <c r="AD17" s="245"/>
      <c r="AE17" s="245"/>
      <c r="AF17" s="245"/>
      <c r="AG17" s="246"/>
      <c r="AH17" s="246"/>
      <c r="AI17" s="246"/>
      <c r="AJ17" s="246"/>
      <c r="AK17" s="247"/>
      <c r="AL17" s="248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50"/>
      <c r="BL17" s="22">
        <f t="shared" si="5"/>
      </c>
      <c r="BM17" s="28">
        <f t="shared" si="0"/>
      </c>
      <c r="BN17" s="27">
        <f t="shared" si="1"/>
      </c>
      <c r="BO17" s="27">
        <f t="shared" si="2"/>
      </c>
      <c r="BP17" s="27">
        <f t="shared" si="3"/>
      </c>
      <c r="BQ17" s="27">
        <f t="shared" si="4"/>
      </c>
    </row>
    <row r="18" spans="2:69" ht="30" customHeight="1">
      <c r="B18" s="368"/>
      <c r="C18" s="369"/>
      <c r="D18" s="379"/>
      <c r="E18" s="380"/>
      <c r="F18" s="233"/>
      <c r="G18" s="234"/>
      <c r="H18" s="234"/>
      <c r="I18" s="234"/>
      <c r="J18" s="235"/>
      <c r="K18" s="235"/>
      <c r="L18" s="235"/>
      <c r="M18" s="236"/>
      <c r="N18" s="237"/>
      <c r="O18" s="238"/>
      <c r="P18" s="238"/>
      <c r="Q18" s="238"/>
      <c r="R18" s="239"/>
      <c r="S18" s="239"/>
      <c r="T18" s="239"/>
      <c r="U18" s="240"/>
      <c r="V18" s="241"/>
      <c r="W18" s="242"/>
      <c r="X18" s="242"/>
      <c r="Y18" s="243"/>
      <c r="Z18" s="244"/>
      <c r="AA18" s="245"/>
      <c r="AB18" s="245"/>
      <c r="AC18" s="245"/>
      <c r="AD18" s="245"/>
      <c r="AE18" s="245"/>
      <c r="AF18" s="245"/>
      <c r="AG18" s="246"/>
      <c r="AH18" s="246"/>
      <c r="AI18" s="246"/>
      <c r="AJ18" s="246"/>
      <c r="AK18" s="247"/>
      <c r="AL18" s="248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49"/>
      <c r="BH18" s="249"/>
      <c r="BI18" s="250"/>
      <c r="BL18" s="22">
        <f t="shared" si="5"/>
      </c>
      <c r="BM18" s="28">
        <f t="shared" si="0"/>
      </c>
      <c r="BN18" s="27">
        <f t="shared" si="1"/>
      </c>
      <c r="BO18" s="27">
        <f t="shared" si="2"/>
      </c>
      <c r="BP18" s="27">
        <f t="shared" si="3"/>
      </c>
      <c r="BQ18" s="27">
        <f t="shared" si="4"/>
      </c>
    </row>
    <row r="19" spans="1:69" ht="30" customHeight="1">
      <c r="A19" s="23"/>
      <c r="B19" s="368"/>
      <c r="C19" s="369"/>
      <c r="D19" s="379"/>
      <c r="E19" s="380"/>
      <c r="F19" s="233"/>
      <c r="G19" s="234"/>
      <c r="H19" s="234"/>
      <c r="I19" s="234"/>
      <c r="J19" s="235"/>
      <c r="K19" s="235"/>
      <c r="L19" s="235"/>
      <c r="M19" s="236"/>
      <c r="N19" s="237"/>
      <c r="O19" s="238"/>
      <c r="P19" s="238"/>
      <c r="Q19" s="238"/>
      <c r="R19" s="239"/>
      <c r="S19" s="239"/>
      <c r="T19" s="239"/>
      <c r="U19" s="240"/>
      <c r="V19" s="241"/>
      <c r="W19" s="242"/>
      <c r="X19" s="242"/>
      <c r="Y19" s="243"/>
      <c r="Z19" s="244"/>
      <c r="AA19" s="245"/>
      <c r="AB19" s="245"/>
      <c r="AC19" s="245"/>
      <c r="AD19" s="245"/>
      <c r="AE19" s="245"/>
      <c r="AF19" s="245"/>
      <c r="AG19" s="246"/>
      <c r="AH19" s="246"/>
      <c r="AI19" s="246"/>
      <c r="AJ19" s="246"/>
      <c r="AK19" s="247"/>
      <c r="AL19" s="248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50"/>
      <c r="BL19" s="22">
        <f t="shared" si="5"/>
      </c>
      <c r="BM19" s="28">
        <f t="shared" si="0"/>
      </c>
      <c r="BN19" s="27">
        <f t="shared" si="1"/>
      </c>
      <c r="BO19" s="27">
        <f t="shared" si="2"/>
      </c>
      <c r="BP19" s="27">
        <f t="shared" si="3"/>
      </c>
      <c r="BQ19" s="27">
        <f t="shared" si="4"/>
      </c>
    </row>
    <row r="20" spans="1:69" ht="30" customHeight="1">
      <c r="A20" s="23"/>
      <c r="B20" s="368"/>
      <c r="C20" s="369"/>
      <c r="D20" s="379"/>
      <c r="E20" s="380"/>
      <c r="F20" s="233"/>
      <c r="G20" s="234"/>
      <c r="H20" s="234"/>
      <c r="I20" s="234"/>
      <c r="J20" s="235"/>
      <c r="K20" s="235"/>
      <c r="L20" s="235"/>
      <c r="M20" s="236"/>
      <c r="N20" s="237"/>
      <c r="O20" s="238"/>
      <c r="P20" s="238"/>
      <c r="Q20" s="238"/>
      <c r="R20" s="239"/>
      <c r="S20" s="239"/>
      <c r="T20" s="239"/>
      <c r="U20" s="240"/>
      <c r="V20" s="241"/>
      <c r="W20" s="242"/>
      <c r="X20" s="242"/>
      <c r="Y20" s="243"/>
      <c r="Z20" s="244"/>
      <c r="AA20" s="245"/>
      <c r="AB20" s="245"/>
      <c r="AC20" s="245"/>
      <c r="AD20" s="245"/>
      <c r="AE20" s="245"/>
      <c r="AF20" s="245"/>
      <c r="AG20" s="246"/>
      <c r="AH20" s="246"/>
      <c r="AI20" s="246"/>
      <c r="AJ20" s="246"/>
      <c r="AK20" s="247"/>
      <c r="AL20" s="248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249"/>
      <c r="BI20" s="250"/>
      <c r="BL20" s="22">
        <f t="shared" si="5"/>
      </c>
      <c r="BM20" s="28">
        <f t="shared" si="0"/>
      </c>
      <c r="BN20" s="27">
        <f t="shared" si="1"/>
      </c>
      <c r="BO20" s="27">
        <f t="shared" si="2"/>
      </c>
      <c r="BP20" s="27">
        <f t="shared" si="3"/>
      </c>
      <c r="BQ20" s="27">
        <f t="shared" si="4"/>
      </c>
    </row>
    <row r="21" spans="1:69" ht="30" customHeight="1">
      <c r="A21" s="23"/>
      <c r="B21" s="368"/>
      <c r="C21" s="369"/>
      <c r="D21" s="379"/>
      <c r="E21" s="380"/>
      <c r="F21" s="233"/>
      <c r="G21" s="234"/>
      <c r="H21" s="234"/>
      <c r="I21" s="234"/>
      <c r="J21" s="235"/>
      <c r="K21" s="235"/>
      <c r="L21" s="235"/>
      <c r="M21" s="236"/>
      <c r="N21" s="237"/>
      <c r="O21" s="238"/>
      <c r="P21" s="238"/>
      <c r="Q21" s="238"/>
      <c r="R21" s="239"/>
      <c r="S21" s="239"/>
      <c r="T21" s="239"/>
      <c r="U21" s="240"/>
      <c r="V21" s="241"/>
      <c r="W21" s="242"/>
      <c r="X21" s="242"/>
      <c r="Y21" s="243"/>
      <c r="Z21" s="244"/>
      <c r="AA21" s="245"/>
      <c r="AB21" s="245"/>
      <c r="AC21" s="245"/>
      <c r="AD21" s="245"/>
      <c r="AE21" s="245"/>
      <c r="AF21" s="245"/>
      <c r="AG21" s="246"/>
      <c r="AH21" s="246"/>
      <c r="AI21" s="246"/>
      <c r="AJ21" s="246"/>
      <c r="AK21" s="247"/>
      <c r="AL21" s="248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50"/>
      <c r="BL21" s="22">
        <f t="shared" si="5"/>
      </c>
      <c r="BM21" s="28">
        <f t="shared" si="0"/>
      </c>
      <c r="BN21" s="27">
        <f t="shared" si="1"/>
      </c>
      <c r="BO21" s="27">
        <f t="shared" si="2"/>
      </c>
      <c r="BP21" s="27">
        <f t="shared" si="3"/>
      </c>
      <c r="BQ21" s="27">
        <f t="shared" si="4"/>
      </c>
    </row>
    <row r="22" spans="1:69" ht="30" customHeight="1">
      <c r="A22" s="23"/>
      <c r="B22" s="368"/>
      <c r="C22" s="369"/>
      <c r="D22" s="379"/>
      <c r="E22" s="380"/>
      <c r="F22" s="233"/>
      <c r="G22" s="234"/>
      <c r="H22" s="234"/>
      <c r="I22" s="234"/>
      <c r="J22" s="235"/>
      <c r="K22" s="235"/>
      <c r="L22" s="235"/>
      <c r="M22" s="236"/>
      <c r="N22" s="237"/>
      <c r="O22" s="238"/>
      <c r="P22" s="238"/>
      <c r="Q22" s="238"/>
      <c r="R22" s="239"/>
      <c r="S22" s="239"/>
      <c r="T22" s="239"/>
      <c r="U22" s="240"/>
      <c r="V22" s="241"/>
      <c r="W22" s="242"/>
      <c r="X22" s="242"/>
      <c r="Y22" s="243"/>
      <c r="Z22" s="244"/>
      <c r="AA22" s="245"/>
      <c r="AB22" s="245"/>
      <c r="AC22" s="245"/>
      <c r="AD22" s="245"/>
      <c r="AE22" s="245"/>
      <c r="AF22" s="245"/>
      <c r="AG22" s="246"/>
      <c r="AH22" s="246"/>
      <c r="AI22" s="246"/>
      <c r="AJ22" s="246"/>
      <c r="AK22" s="247"/>
      <c r="AL22" s="248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50"/>
      <c r="BL22" s="22">
        <f t="shared" si="5"/>
      </c>
      <c r="BM22" s="28">
        <f t="shared" si="0"/>
      </c>
      <c r="BN22" s="27">
        <f t="shared" si="1"/>
      </c>
      <c r="BO22" s="27">
        <f t="shared" si="2"/>
      </c>
      <c r="BP22" s="27">
        <f t="shared" si="3"/>
      </c>
      <c r="BQ22" s="27">
        <f t="shared" si="4"/>
      </c>
    </row>
    <row r="23" spans="1:69" ht="30" customHeight="1">
      <c r="A23" s="23"/>
      <c r="B23" s="368"/>
      <c r="C23" s="369"/>
      <c r="D23" s="379"/>
      <c r="E23" s="380"/>
      <c r="F23" s="233"/>
      <c r="G23" s="234"/>
      <c r="H23" s="234"/>
      <c r="I23" s="234"/>
      <c r="J23" s="235"/>
      <c r="K23" s="235"/>
      <c r="L23" s="235"/>
      <c r="M23" s="236"/>
      <c r="N23" s="237"/>
      <c r="O23" s="238"/>
      <c r="P23" s="238"/>
      <c r="Q23" s="238"/>
      <c r="R23" s="239"/>
      <c r="S23" s="239"/>
      <c r="T23" s="239"/>
      <c r="U23" s="240"/>
      <c r="V23" s="241"/>
      <c r="W23" s="242"/>
      <c r="X23" s="242"/>
      <c r="Y23" s="243"/>
      <c r="Z23" s="244"/>
      <c r="AA23" s="245"/>
      <c r="AB23" s="245"/>
      <c r="AC23" s="245"/>
      <c r="AD23" s="245"/>
      <c r="AE23" s="245"/>
      <c r="AF23" s="245"/>
      <c r="AG23" s="246"/>
      <c r="AH23" s="246"/>
      <c r="AI23" s="246"/>
      <c r="AJ23" s="246"/>
      <c r="AK23" s="247"/>
      <c r="AL23" s="248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  <c r="BH23" s="249"/>
      <c r="BI23" s="250"/>
      <c r="BL23" s="22">
        <f t="shared" si="5"/>
      </c>
      <c r="BM23" s="28">
        <f t="shared" si="0"/>
      </c>
      <c r="BN23" s="27">
        <f t="shared" si="1"/>
      </c>
      <c r="BO23" s="27">
        <f t="shared" si="2"/>
      </c>
      <c r="BP23" s="27">
        <f t="shared" si="3"/>
      </c>
      <c r="BQ23" s="27">
        <f t="shared" si="4"/>
      </c>
    </row>
    <row r="24" spans="1:69" ht="30" customHeight="1">
      <c r="A24" s="23"/>
      <c r="B24" s="368"/>
      <c r="C24" s="369"/>
      <c r="D24" s="379"/>
      <c r="E24" s="380"/>
      <c r="F24" s="233"/>
      <c r="G24" s="234"/>
      <c r="H24" s="234"/>
      <c r="I24" s="234"/>
      <c r="J24" s="235"/>
      <c r="K24" s="235"/>
      <c r="L24" s="235"/>
      <c r="M24" s="236"/>
      <c r="N24" s="237"/>
      <c r="O24" s="238"/>
      <c r="P24" s="238"/>
      <c r="Q24" s="238"/>
      <c r="R24" s="239"/>
      <c r="S24" s="239"/>
      <c r="T24" s="239"/>
      <c r="U24" s="240"/>
      <c r="V24" s="241"/>
      <c r="W24" s="242"/>
      <c r="X24" s="242"/>
      <c r="Y24" s="243"/>
      <c r="Z24" s="244"/>
      <c r="AA24" s="245"/>
      <c r="AB24" s="245"/>
      <c r="AC24" s="245"/>
      <c r="AD24" s="245"/>
      <c r="AE24" s="245"/>
      <c r="AF24" s="245"/>
      <c r="AG24" s="246"/>
      <c r="AH24" s="246"/>
      <c r="AI24" s="246"/>
      <c r="AJ24" s="246"/>
      <c r="AK24" s="247"/>
      <c r="AL24" s="248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49"/>
      <c r="BF24" s="249"/>
      <c r="BG24" s="249"/>
      <c r="BH24" s="249"/>
      <c r="BI24" s="250"/>
      <c r="BL24" s="22">
        <f t="shared" si="5"/>
      </c>
      <c r="BM24" s="28">
        <f t="shared" si="0"/>
      </c>
      <c r="BN24" s="27">
        <f t="shared" si="1"/>
      </c>
      <c r="BO24" s="27">
        <f t="shared" si="2"/>
      </c>
      <c r="BP24" s="27">
        <f t="shared" si="3"/>
      </c>
      <c r="BQ24" s="27">
        <f t="shared" si="4"/>
      </c>
    </row>
    <row r="25" spans="2:69" ht="30" customHeight="1">
      <c r="B25" s="368"/>
      <c r="C25" s="369"/>
      <c r="D25" s="379"/>
      <c r="E25" s="380"/>
      <c r="F25" s="233"/>
      <c r="G25" s="234"/>
      <c r="H25" s="234"/>
      <c r="I25" s="234"/>
      <c r="J25" s="235"/>
      <c r="K25" s="235"/>
      <c r="L25" s="235"/>
      <c r="M25" s="236"/>
      <c r="N25" s="237"/>
      <c r="O25" s="238"/>
      <c r="P25" s="238"/>
      <c r="Q25" s="238"/>
      <c r="R25" s="239"/>
      <c r="S25" s="239"/>
      <c r="T25" s="239"/>
      <c r="U25" s="240"/>
      <c r="V25" s="241"/>
      <c r="W25" s="242"/>
      <c r="X25" s="242"/>
      <c r="Y25" s="243"/>
      <c r="Z25" s="244"/>
      <c r="AA25" s="245"/>
      <c r="AB25" s="245"/>
      <c r="AC25" s="245"/>
      <c r="AD25" s="245"/>
      <c r="AE25" s="245"/>
      <c r="AF25" s="245"/>
      <c r="AG25" s="246"/>
      <c r="AH25" s="246"/>
      <c r="AI25" s="246"/>
      <c r="AJ25" s="246"/>
      <c r="AK25" s="247"/>
      <c r="AL25" s="248"/>
      <c r="AM25" s="249"/>
      <c r="AN25" s="249"/>
      <c r="AO25" s="249"/>
      <c r="AP25" s="249"/>
      <c r="AQ25" s="249"/>
      <c r="AR25" s="249"/>
      <c r="AS25" s="249"/>
      <c r="AT25" s="249"/>
      <c r="AU25" s="249"/>
      <c r="AV25" s="249"/>
      <c r="AW25" s="249"/>
      <c r="AX25" s="249"/>
      <c r="AY25" s="249"/>
      <c r="AZ25" s="249"/>
      <c r="BA25" s="249"/>
      <c r="BB25" s="249"/>
      <c r="BC25" s="249"/>
      <c r="BD25" s="249"/>
      <c r="BE25" s="249"/>
      <c r="BF25" s="249"/>
      <c r="BG25" s="249"/>
      <c r="BH25" s="249"/>
      <c r="BI25" s="250"/>
      <c r="BL25" s="22">
        <f t="shared" si="5"/>
      </c>
      <c r="BM25" s="28">
        <f t="shared" si="0"/>
      </c>
      <c r="BN25" s="27">
        <f t="shared" si="1"/>
      </c>
      <c r="BO25" s="27">
        <f t="shared" si="2"/>
      </c>
      <c r="BP25" s="27">
        <f t="shared" si="3"/>
      </c>
      <c r="BQ25" s="27">
        <f t="shared" si="4"/>
      </c>
    </row>
    <row r="26" spans="2:69" ht="30" customHeight="1">
      <c r="B26" s="368"/>
      <c r="C26" s="369"/>
      <c r="D26" s="379"/>
      <c r="E26" s="380"/>
      <c r="F26" s="233"/>
      <c r="G26" s="234"/>
      <c r="H26" s="234"/>
      <c r="I26" s="234"/>
      <c r="J26" s="235"/>
      <c r="K26" s="235"/>
      <c r="L26" s="235"/>
      <c r="M26" s="236"/>
      <c r="N26" s="237"/>
      <c r="O26" s="238"/>
      <c r="P26" s="238"/>
      <c r="Q26" s="238"/>
      <c r="R26" s="239"/>
      <c r="S26" s="239"/>
      <c r="T26" s="239"/>
      <c r="U26" s="240"/>
      <c r="V26" s="241"/>
      <c r="W26" s="242"/>
      <c r="X26" s="242"/>
      <c r="Y26" s="243"/>
      <c r="Z26" s="244"/>
      <c r="AA26" s="245"/>
      <c r="AB26" s="245"/>
      <c r="AC26" s="245"/>
      <c r="AD26" s="245"/>
      <c r="AE26" s="245"/>
      <c r="AF26" s="245"/>
      <c r="AG26" s="246"/>
      <c r="AH26" s="246"/>
      <c r="AI26" s="246"/>
      <c r="AJ26" s="246"/>
      <c r="AK26" s="247"/>
      <c r="AL26" s="248"/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249"/>
      <c r="AX26" s="249"/>
      <c r="AY26" s="249"/>
      <c r="AZ26" s="249"/>
      <c r="BA26" s="249"/>
      <c r="BB26" s="249"/>
      <c r="BC26" s="249"/>
      <c r="BD26" s="249"/>
      <c r="BE26" s="249"/>
      <c r="BF26" s="249"/>
      <c r="BG26" s="249"/>
      <c r="BH26" s="249"/>
      <c r="BI26" s="250"/>
      <c r="BL26" s="22">
        <f t="shared" si="5"/>
      </c>
      <c r="BM26" s="28">
        <f t="shared" si="0"/>
      </c>
      <c r="BN26" s="27">
        <f t="shared" si="1"/>
      </c>
      <c r="BO26" s="27">
        <f t="shared" si="2"/>
      </c>
      <c r="BP26" s="27">
        <f t="shared" si="3"/>
      </c>
      <c r="BQ26" s="27">
        <f t="shared" si="4"/>
      </c>
    </row>
    <row r="27" spans="2:69" ht="30" customHeight="1">
      <c r="B27" s="368"/>
      <c r="C27" s="369"/>
      <c r="D27" s="379"/>
      <c r="E27" s="380"/>
      <c r="F27" s="233"/>
      <c r="G27" s="234"/>
      <c r="H27" s="234"/>
      <c r="I27" s="234"/>
      <c r="J27" s="235"/>
      <c r="K27" s="235"/>
      <c r="L27" s="235"/>
      <c r="M27" s="236"/>
      <c r="N27" s="237"/>
      <c r="O27" s="238"/>
      <c r="P27" s="238"/>
      <c r="Q27" s="238"/>
      <c r="R27" s="239"/>
      <c r="S27" s="239"/>
      <c r="T27" s="239"/>
      <c r="U27" s="240"/>
      <c r="V27" s="241"/>
      <c r="W27" s="242"/>
      <c r="X27" s="242"/>
      <c r="Y27" s="243"/>
      <c r="Z27" s="244"/>
      <c r="AA27" s="245"/>
      <c r="AB27" s="245"/>
      <c r="AC27" s="245"/>
      <c r="AD27" s="245"/>
      <c r="AE27" s="245"/>
      <c r="AF27" s="245"/>
      <c r="AG27" s="246"/>
      <c r="AH27" s="246"/>
      <c r="AI27" s="246"/>
      <c r="AJ27" s="246"/>
      <c r="AK27" s="247"/>
      <c r="AL27" s="248"/>
      <c r="AM27" s="249"/>
      <c r="AN27" s="249"/>
      <c r="AO27" s="249"/>
      <c r="AP27" s="249"/>
      <c r="AQ27" s="249"/>
      <c r="AR27" s="249"/>
      <c r="AS27" s="249"/>
      <c r="AT27" s="249"/>
      <c r="AU27" s="249"/>
      <c r="AV27" s="249"/>
      <c r="AW27" s="249"/>
      <c r="AX27" s="249"/>
      <c r="AY27" s="249"/>
      <c r="AZ27" s="249"/>
      <c r="BA27" s="249"/>
      <c r="BB27" s="249"/>
      <c r="BC27" s="249"/>
      <c r="BD27" s="249"/>
      <c r="BE27" s="249"/>
      <c r="BF27" s="249"/>
      <c r="BG27" s="249"/>
      <c r="BH27" s="249"/>
      <c r="BI27" s="250"/>
      <c r="BL27" s="22">
        <f t="shared" si="5"/>
      </c>
      <c r="BM27" s="28">
        <f t="shared" si="0"/>
      </c>
      <c r="BN27" s="27">
        <f t="shared" si="1"/>
      </c>
      <c r="BO27" s="27">
        <f t="shared" si="2"/>
      </c>
      <c r="BP27" s="27">
        <f t="shared" si="3"/>
      </c>
      <c r="BQ27" s="27">
        <f t="shared" si="4"/>
      </c>
    </row>
    <row r="28" spans="2:69" ht="30" customHeight="1">
      <c r="B28" s="368"/>
      <c r="C28" s="369"/>
      <c r="D28" s="379"/>
      <c r="E28" s="380"/>
      <c r="F28" s="233"/>
      <c r="G28" s="234"/>
      <c r="H28" s="234"/>
      <c r="I28" s="234"/>
      <c r="J28" s="235"/>
      <c r="K28" s="235"/>
      <c r="L28" s="235"/>
      <c r="M28" s="236"/>
      <c r="N28" s="237"/>
      <c r="O28" s="238"/>
      <c r="P28" s="238"/>
      <c r="Q28" s="238"/>
      <c r="R28" s="239"/>
      <c r="S28" s="239"/>
      <c r="T28" s="239"/>
      <c r="U28" s="240"/>
      <c r="V28" s="241"/>
      <c r="W28" s="242"/>
      <c r="X28" s="242"/>
      <c r="Y28" s="243"/>
      <c r="Z28" s="244"/>
      <c r="AA28" s="245"/>
      <c r="AB28" s="245"/>
      <c r="AC28" s="245"/>
      <c r="AD28" s="245"/>
      <c r="AE28" s="245"/>
      <c r="AF28" s="245"/>
      <c r="AG28" s="246"/>
      <c r="AH28" s="246"/>
      <c r="AI28" s="246"/>
      <c r="AJ28" s="246"/>
      <c r="AK28" s="247"/>
      <c r="AL28" s="248"/>
      <c r="AM28" s="249"/>
      <c r="AN28" s="249"/>
      <c r="AO28" s="249"/>
      <c r="AP28" s="249"/>
      <c r="AQ28" s="249"/>
      <c r="AR28" s="249"/>
      <c r="AS28" s="249"/>
      <c r="AT28" s="249"/>
      <c r="AU28" s="249"/>
      <c r="AV28" s="249"/>
      <c r="AW28" s="249"/>
      <c r="AX28" s="249"/>
      <c r="AY28" s="249"/>
      <c r="AZ28" s="249"/>
      <c r="BA28" s="249"/>
      <c r="BB28" s="249"/>
      <c r="BC28" s="249"/>
      <c r="BD28" s="249"/>
      <c r="BE28" s="249"/>
      <c r="BF28" s="249"/>
      <c r="BG28" s="249"/>
      <c r="BH28" s="249"/>
      <c r="BI28" s="250"/>
      <c r="BL28" s="22">
        <f t="shared" si="5"/>
      </c>
      <c r="BM28" s="28">
        <f t="shared" si="0"/>
      </c>
      <c r="BN28" s="27">
        <f t="shared" si="1"/>
      </c>
      <c r="BO28" s="27">
        <f t="shared" si="2"/>
      </c>
      <c r="BP28" s="27">
        <f t="shared" si="3"/>
      </c>
      <c r="BQ28" s="27">
        <f t="shared" si="4"/>
      </c>
    </row>
    <row r="29" spans="2:69" ht="30" customHeight="1">
      <c r="B29" s="368"/>
      <c r="C29" s="369"/>
      <c r="D29" s="379"/>
      <c r="E29" s="380"/>
      <c r="F29" s="233"/>
      <c r="G29" s="234"/>
      <c r="H29" s="234"/>
      <c r="I29" s="234"/>
      <c r="J29" s="235"/>
      <c r="K29" s="235"/>
      <c r="L29" s="235"/>
      <c r="M29" s="236"/>
      <c r="N29" s="237"/>
      <c r="O29" s="238"/>
      <c r="P29" s="238"/>
      <c r="Q29" s="238"/>
      <c r="R29" s="239"/>
      <c r="S29" s="239"/>
      <c r="T29" s="239"/>
      <c r="U29" s="240"/>
      <c r="V29" s="241"/>
      <c r="W29" s="242"/>
      <c r="X29" s="242"/>
      <c r="Y29" s="243"/>
      <c r="Z29" s="244"/>
      <c r="AA29" s="245"/>
      <c r="AB29" s="245"/>
      <c r="AC29" s="245"/>
      <c r="AD29" s="245"/>
      <c r="AE29" s="245"/>
      <c r="AF29" s="245"/>
      <c r="AG29" s="246"/>
      <c r="AH29" s="246"/>
      <c r="AI29" s="246"/>
      <c r="AJ29" s="246"/>
      <c r="AK29" s="247"/>
      <c r="AL29" s="248"/>
      <c r="AM29" s="249"/>
      <c r="AN29" s="249"/>
      <c r="AO29" s="249"/>
      <c r="AP29" s="249"/>
      <c r="AQ29" s="249"/>
      <c r="AR29" s="249"/>
      <c r="AS29" s="249"/>
      <c r="AT29" s="249"/>
      <c r="AU29" s="249"/>
      <c r="AV29" s="249"/>
      <c r="AW29" s="249"/>
      <c r="AX29" s="249"/>
      <c r="AY29" s="249"/>
      <c r="AZ29" s="249"/>
      <c r="BA29" s="249"/>
      <c r="BB29" s="249"/>
      <c r="BC29" s="249"/>
      <c r="BD29" s="249"/>
      <c r="BE29" s="249"/>
      <c r="BF29" s="249"/>
      <c r="BG29" s="249"/>
      <c r="BH29" s="249"/>
      <c r="BI29" s="250"/>
      <c r="BL29" s="22">
        <f aca="true" t="shared" si="6" ref="BL29:BL34">IF(B29="","",CONCATENATE(1988+$G$2,"/",$K$2,"/",B29))</f>
      </c>
      <c r="BM29" s="28">
        <f t="shared" si="0"/>
      </c>
      <c r="BN29" s="27">
        <f t="shared" si="1"/>
      </c>
      <c r="BO29" s="27">
        <f t="shared" si="2"/>
      </c>
      <c r="BP29" s="27">
        <f t="shared" si="3"/>
      </c>
      <c r="BQ29" s="27">
        <f t="shared" si="4"/>
      </c>
    </row>
    <row r="30" spans="2:69" ht="30" customHeight="1">
      <c r="B30" s="368"/>
      <c r="C30" s="369"/>
      <c r="D30" s="379"/>
      <c r="E30" s="380"/>
      <c r="F30" s="233"/>
      <c r="G30" s="234"/>
      <c r="H30" s="234"/>
      <c r="I30" s="234"/>
      <c r="J30" s="235"/>
      <c r="K30" s="235"/>
      <c r="L30" s="235"/>
      <c r="M30" s="236"/>
      <c r="N30" s="237"/>
      <c r="O30" s="238"/>
      <c r="P30" s="238"/>
      <c r="Q30" s="238"/>
      <c r="R30" s="239"/>
      <c r="S30" s="239"/>
      <c r="T30" s="239"/>
      <c r="U30" s="240"/>
      <c r="V30" s="241"/>
      <c r="W30" s="242"/>
      <c r="X30" s="242"/>
      <c r="Y30" s="243"/>
      <c r="Z30" s="244"/>
      <c r="AA30" s="245"/>
      <c r="AB30" s="245"/>
      <c r="AC30" s="245"/>
      <c r="AD30" s="245"/>
      <c r="AE30" s="245"/>
      <c r="AF30" s="245"/>
      <c r="AG30" s="246"/>
      <c r="AH30" s="246"/>
      <c r="AI30" s="246"/>
      <c r="AJ30" s="246"/>
      <c r="AK30" s="247"/>
      <c r="AL30" s="248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  <c r="AZ30" s="249"/>
      <c r="BA30" s="249"/>
      <c r="BB30" s="249"/>
      <c r="BC30" s="249"/>
      <c r="BD30" s="249"/>
      <c r="BE30" s="249"/>
      <c r="BF30" s="249"/>
      <c r="BG30" s="249"/>
      <c r="BH30" s="249"/>
      <c r="BI30" s="250"/>
      <c r="BL30" s="22">
        <f t="shared" si="6"/>
      </c>
      <c r="BM30" s="28">
        <f t="shared" si="0"/>
      </c>
      <c r="BN30" s="27">
        <f t="shared" si="1"/>
      </c>
      <c r="BO30" s="27">
        <f t="shared" si="2"/>
      </c>
      <c r="BP30" s="27">
        <f t="shared" si="3"/>
      </c>
      <c r="BQ30" s="27">
        <f t="shared" si="4"/>
      </c>
    </row>
    <row r="31" spans="2:69" ht="30" customHeight="1">
      <c r="B31" s="368"/>
      <c r="C31" s="369"/>
      <c r="D31" s="379"/>
      <c r="E31" s="380"/>
      <c r="F31" s="233"/>
      <c r="G31" s="234"/>
      <c r="H31" s="234"/>
      <c r="I31" s="234"/>
      <c r="J31" s="235"/>
      <c r="K31" s="235"/>
      <c r="L31" s="235"/>
      <c r="M31" s="236"/>
      <c r="N31" s="237"/>
      <c r="O31" s="238"/>
      <c r="P31" s="238"/>
      <c r="Q31" s="238"/>
      <c r="R31" s="239"/>
      <c r="S31" s="239"/>
      <c r="T31" s="239"/>
      <c r="U31" s="240"/>
      <c r="V31" s="241"/>
      <c r="W31" s="242"/>
      <c r="X31" s="242"/>
      <c r="Y31" s="243"/>
      <c r="Z31" s="244"/>
      <c r="AA31" s="245"/>
      <c r="AB31" s="245"/>
      <c r="AC31" s="245"/>
      <c r="AD31" s="245"/>
      <c r="AE31" s="245"/>
      <c r="AF31" s="245"/>
      <c r="AG31" s="246"/>
      <c r="AH31" s="246"/>
      <c r="AI31" s="246"/>
      <c r="AJ31" s="246"/>
      <c r="AK31" s="247"/>
      <c r="AL31" s="248"/>
      <c r="AM31" s="249"/>
      <c r="AN31" s="249"/>
      <c r="AO31" s="249"/>
      <c r="AP31" s="249"/>
      <c r="AQ31" s="249"/>
      <c r="AR31" s="249"/>
      <c r="AS31" s="249"/>
      <c r="AT31" s="249"/>
      <c r="AU31" s="249"/>
      <c r="AV31" s="249"/>
      <c r="AW31" s="249"/>
      <c r="AX31" s="249"/>
      <c r="AY31" s="249"/>
      <c r="AZ31" s="249"/>
      <c r="BA31" s="249"/>
      <c r="BB31" s="249"/>
      <c r="BC31" s="249"/>
      <c r="BD31" s="249"/>
      <c r="BE31" s="249"/>
      <c r="BF31" s="249"/>
      <c r="BG31" s="249"/>
      <c r="BH31" s="249"/>
      <c r="BI31" s="250"/>
      <c r="BL31" s="22">
        <f t="shared" si="6"/>
      </c>
      <c r="BM31" s="28">
        <f t="shared" si="0"/>
      </c>
      <c r="BN31" s="27">
        <f t="shared" si="1"/>
      </c>
      <c r="BO31" s="27">
        <f t="shared" si="2"/>
      </c>
      <c r="BP31" s="27">
        <f t="shared" si="3"/>
      </c>
      <c r="BQ31" s="27">
        <f t="shared" si="4"/>
      </c>
    </row>
    <row r="32" spans="2:69" ht="30" customHeight="1">
      <c r="B32" s="368"/>
      <c r="C32" s="369"/>
      <c r="D32" s="379"/>
      <c r="E32" s="380"/>
      <c r="F32" s="233"/>
      <c r="G32" s="234"/>
      <c r="H32" s="234"/>
      <c r="I32" s="234"/>
      <c r="J32" s="235"/>
      <c r="K32" s="235"/>
      <c r="L32" s="235"/>
      <c r="M32" s="236"/>
      <c r="N32" s="237"/>
      <c r="O32" s="238"/>
      <c r="P32" s="238"/>
      <c r="Q32" s="238"/>
      <c r="R32" s="239"/>
      <c r="S32" s="239"/>
      <c r="T32" s="239"/>
      <c r="U32" s="240"/>
      <c r="V32" s="241"/>
      <c r="W32" s="242"/>
      <c r="X32" s="242"/>
      <c r="Y32" s="243"/>
      <c r="Z32" s="244"/>
      <c r="AA32" s="245"/>
      <c r="AB32" s="245"/>
      <c r="AC32" s="245"/>
      <c r="AD32" s="245"/>
      <c r="AE32" s="245"/>
      <c r="AF32" s="245"/>
      <c r="AG32" s="246"/>
      <c r="AH32" s="246"/>
      <c r="AI32" s="246"/>
      <c r="AJ32" s="246"/>
      <c r="AK32" s="247"/>
      <c r="AL32" s="248"/>
      <c r="AM32" s="249"/>
      <c r="AN32" s="249"/>
      <c r="AO32" s="249"/>
      <c r="AP32" s="249"/>
      <c r="AQ32" s="249"/>
      <c r="AR32" s="249"/>
      <c r="AS32" s="249"/>
      <c r="AT32" s="249"/>
      <c r="AU32" s="249"/>
      <c r="AV32" s="249"/>
      <c r="AW32" s="249"/>
      <c r="AX32" s="249"/>
      <c r="AY32" s="249"/>
      <c r="AZ32" s="249"/>
      <c r="BA32" s="249"/>
      <c r="BB32" s="249"/>
      <c r="BC32" s="249"/>
      <c r="BD32" s="249"/>
      <c r="BE32" s="249"/>
      <c r="BF32" s="249"/>
      <c r="BG32" s="249"/>
      <c r="BH32" s="249"/>
      <c r="BI32" s="250"/>
      <c r="BL32" s="22">
        <f t="shared" si="6"/>
      </c>
      <c r="BM32" s="28">
        <f t="shared" si="0"/>
      </c>
      <c r="BN32" s="27">
        <f t="shared" si="1"/>
      </c>
      <c r="BO32" s="27">
        <f t="shared" si="2"/>
      </c>
      <c r="BP32" s="27">
        <f t="shared" si="3"/>
      </c>
      <c r="BQ32" s="27">
        <f t="shared" si="4"/>
      </c>
    </row>
    <row r="33" spans="2:69" ht="30" customHeight="1">
      <c r="B33" s="368"/>
      <c r="C33" s="369"/>
      <c r="D33" s="379"/>
      <c r="E33" s="380"/>
      <c r="F33" s="233"/>
      <c r="G33" s="234"/>
      <c r="H33" s="234"/>
      <c r="I33" s="234"/>
      <c r="J33" s="235"/>
      <c r="K33" s="235"/>
      <c r="L33" s="235"/>
      <c r="M33" s="236"/>
      <c r="N33" s="237"/>
      <c r="O33" s="238"/>
      <c r="P33" s="238"/>
      <c r="Q33" s="238"/>
      <c r="R33" s="239"/>
      <c r="S33" s="239"/>
      <c r="T33" s="239"/>
      <c r="U33" s="240"/>
      <c r="V33" s="241"/>
      <c r="W33" s="242"/>
      <c r="X33" s="242"/>
      <c r="Y33" s="243"/>
      <c r="Z33" s="244"/>
      <c r="AA33" s="245"/>
      <c r="AB33" s="245"/>
      <c r="AC33" s="245"/>
      <c r="AD33" s="245"/>
      <c r="AE33" s="245"/>
      <c r="AF33" s="245"/>
      <c r="AG33" s="246"/>
      <c r="AH33" s="246"/>
      <c r="AI33" s="246"/>
      <c r="AJ33" s="246"/>
      <c r="AK33" s="247"/>
      <c r="AL33" s="248"/>
      <c r="AM33" s="249"/>
      <c r="AN33" s="249"/>
      <c r="AO33" s="249"/>
      <c r="AP33" s="249"/>
      <c r="AQ33" s="249"/>
      <c r="AR33" s="249"/>
      <c r="AS33" s="249"/>
      <c r="AT33" s="249"/>
      <c r="AU33" s="249"/>
      <c r="AV33" s="249"/>
      <c r="AW33" s="249"/>
      <c r="AX33" s="249"/>
      <c r="AY33" s="249"/>
      <c r="AZ33" s="249"/>
      <c r="BA33" s="249"/>
      <c r="BB33" s="249"/>
      <c r="BC33" s="249"/>
      <c r="BD33" s="249"/>
      <c r="BE33" s="249"/>
      <c r="BF33" s="249"/>
      <c r="BG33" s="249"/>
      <c r="BH33" s="249"/>
      <c r="BI33" s="250"/>
      <c r="BL33" s="22">
        <f t="shared" si="6"/>
      </c>
      <c r="BM33" s="28">
        <f t="shared" si="0"/>
      </c>
      <c r="BN33" s="27">
        <f t="shared" si="1"/>
      </c>
      <c r="BO33" s="27">
        <f t="shared" si="2"/>
      </c>
      <c r="BP33" s="27">
        <f t="shared" si="3"/>
      </c>
      <c r="BQ33" s="27">
        <f t="shared" si="4"/>
      </c>
    </row>
    <row r="34" spans="2:69" ht="30" customHeight="1">
      <c r="B34" s="368"/>
      <c r="C34" s="369"/>
      <c r="D34" s="379"/>
      <c r="E34" s="380"/>
      <c r="F34" s="233"/>
      <c r="G34" s="234"/>
      <c r="H34" s="234"/>
      <c r="I34" s="234"/>
      <c r="J34" s="235"/>
      <c r="K34" s="235"/>
      <c r="L34" s="235"/>
      <c r="M34" s="236"/>
      <c r="N34" s="237"/>
      <c r="O34" s="238"/>
      <c r="P34" s="238"/>
      <c r="Q34" s="238"/>
      <c r="R34" s="239"/>
      <c r="S34" s="239"/>
      <c r="T34" s="239"/>
      <c r="U34" s="240"/>
      <c r="V34" s="241"/>
      <c r="W34" s="242"/>
      <c r="X34" s="242"/>
      <c r="Y34" s="243"/>
      <c r="Z34" s="244"/>
      <c r="AA34" s="245"/>
      <c r="AB34" s="245"/>
      <c r="AC34" s="245"/>
      <c r="AD34" s="245"/>
      <c r="AE34" s="245"/>
      <c r="AF34" s="245"/>
      <c r="AG34" s="246"/>
      <c r="AH34" s="246"/>
      <c r="AI34" s="246"/>
      <c r="AJ34" s="246"/>
      <c r="AK34" s="247"/>
      <c r="AL34" s="248"/>
      <c r="AM34" s="249"/>
      <c r="AN34" s="249"/>
      <c r="AO34" s="249"/>
      <c r="AP34" s="249"/>
      <c r="AQ34" s="249"/>
      <c r="AR34" s="249"/>
      <c r="AS34" s="249"/>
      <c r="AT34" s="249"/>
      <c r="AU34" s="249"/>
      <c r="AV34" s="249"/>
      <c r="AW34" s="249"/>
      <c r="AX34" s="249"/>
      <c r="AY34" s="249"/>
      <c r="AZ34" s="249"/>
      <c r="BA34" s="249"/>
      <c r="BB34" s="249"/>
      <c r="BC34" s="249"/>
      <c r="BD34" s="249"/>
      <c r="BE34" s="249"/>
      <c r="BF34" s="249"/>
      <c r="BG34" s="249"/>
      <c r="BH34" s="249"/>
      <c r="BI34" s="250"/>
      <c r="BL34" s="22">
        <f t="shared" si="6"/>
      </c>
      <c r="BM34" s="28">
        <f t="shared" si="0"/>
      </c>
      <c r="BN34" s="27">
        <f t="shared" si="1"/>
      </c>
      <c r="BO34" s="27">
        <f t="shared" si="2"/>
      </c>
      <c r="BP34" s="27">
        <f t="shared" si="3"/>
      </c>
      <c r="BQ34" s="27">
        <f t="shared" si="4"/>
      </c>
    </row>
    <row r="35" spans="2:69" ht="30" customHeight="1">
      <c r="B35" s="368"/>
      <c r="C35" s="369"/>
      <c r="D35" s="379"/>
      <c r="E35" s="380"/>
      <c r="F35" s="233"/>
      <c r="G35" s="234"/>
      <c r="H35" s="234"/>
      <c r="I35" s="234"/>
      <c r="J35" s="235"/>
      <c r="K35" s="235"/>
      <c r="L35" s="235"/>
      <c r="M35" s="236"/>
      <c r="N35" s="237"/>
      <c r="O35" s="238"/>
      <c r="P35" s="238"/>
      <c r="Q35" s="238"/>
      <c r="R35" s="239"/>
      <c r="S35" s="239"/>
      <c r="T35" s="239"/>
      <c r="U35" s="240"/>
      <c r="V35" s="241"/>
      <c r="W35" s="242"/>
      <c r="X35" s="242"/>
      <c r="Y35" s="243"/>
      <c r="Z35" s="244"/>
      <c r="AA35" s="245"/>
      <c r="AB35" s="245"/>
      <c r="AC35" s="245"/>
      <c r="AD35" s="245"/>
      <c r="AE35" s="245"/>
      <c r="AF35" s="245"/>
      <c r="AG35" s="246"/>
      <c r="AH35" s="246"/>
      <c r="AI35" s="246"/>
      <c r="AJ35" s="246"/>
      <c r="AK35" s="247"/>
      <c r="AL35" s="248"/>
      <c r="AM35" s="249"/>
      <c r="AN35" s="249"/>
      <c r="AO35" s="249"/>
      <c r="AP35" s="249"/>
      <c r="AQ35" s="249"/>
      <c r="AR35" s="249"/>
      <c r="AS35" s="249"/>
      <c r="AT35" s="249"/>
      <c r="AU35" s="249"/>
      <c r="AV35" s="249"/>
      <c r="AW35" s="249"/>
      <c r="AX35" s="249"/>
      <c r="AY35" s="249"/>
      <c r="AZ35" s="249"/>
      <c r="BA35" s="249"/>
      <c r="BB35" s="249"/>
      <c r="BC35" s="249"/>
      <c r="BD35" s="249"/>
      <c r="BE35" s="249"/>
      <c r="BF35" s="249"/>
      <c r="BG35" s="249"/>
      <c r="BH35" s="249"/>
      <c r="BI35" s="250"/>
      <c r="BL35" s="22">
        <f t="shared" si="5"/>
      </c>
      <c r="BM35" s="28">
        <f t="shared" si="0"/>
      </c>
      <c r="BN35" s="27">
        <f t="shared" si="1"/>
      </c>
      <c r="BO35" s="27">
        <f t="shared" si="2"/>
      </c>
      <c r="BP35" s="27">
        <f t="shared" si="3"/>
      </c>
      <c r="BQ35" s="27">
        <f t="shared" si="4"/>
      </c>
    </row>
    <row r="36" spans="2:69" ht="30" customHeight="1" thickBot="1">
      <c r="B36" s="383"/>
      <c r="C36" s="384"/>
      <c r="D36" s="385"/>
      <c r="E36" s="386"/>
      <c r="F36" s="251"/>
      <c r="G36" s="252"/>
      <c r="H36" s="252"/>
      <c r="I36" s="252"/>
      <c r="J36" s="253"/>
      <c r="K36" s="253"/>
      <c r="L36" s="253"/>
      <c r="M36" s="254"/>
      <c r="N36" s="255"/>
      <c r="O36" s="256"/>
      <c r="P36" s="256"/>
      <c r="Q36" s="256"/>
      <c r="R36" s="257"/>
      <c r="S36" s="257"/>
      <c r="T36" s="257"/>
      <c r="U36" s="258"/>
      <c r="V36" s="259"/>
      <c r="W36" s="260"/>
      <c r="X36" s="260"/>
      <c r="Y36" s="261"/>
      <c r="Z36" s="262"/>
      <c r="AA36" s="263"/>
      <c r="AB36" s="263"/>
      <c r="AC36" s="263"/>
      <c r="AD36" s="263"/>
      <c r="AE36" s="263"/>
      <c r="AF36" s="263"/>
      <c r="AG36" s="264"/>
      <c r="AH36" s="264"/>
      <c r="AI36" s="264"/>
      <c r="AJ36" s="264"/>
      <c r="AK36" s="265"/>
      <c r="AL36" s="266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64"/>
      <c r="BG36" s="264"/>
      <c r="BH36" s="264"/>
      <c r="BI36" s="265"/>
      <c r="BL36" s="22">
        <f t="shared" si="5"/>
      </c>
      <c r="BM36" s="28">
        <f t="shared" si="0"/>
      </c>
      <c r="BN36" s="27">
        <f t="shared" si="1"/>
      </c>
      <c r="BO36" s="27">
        <f t="shared" si="2"/>
      </c>
      <c r="BP36" s="27">
        <f t="shared" si="3"/>
      </c>
      <c r="BQ36" s="27">
        <f t="shared" si="4"/>
      </c>
    </row>
    <row r="37" spans="2:68" ht="34.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P37" s="20">
        <f>SUM(BP14:BP36)</f>
        <v>0</v>
      </c>
    </row>
    <row r="38" spans="2:37" ht="30" customHeight="1" hidden="1">
      <c r="B38" s="25"/>
      <c r="C38" s="25"/>
      <c r="D38" s="25"/>
      <c r="E38" s="25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5"/>
      <c r="T38" s="25"/>
      <c r="U38" s="25"/>
      <c r="V38" s="25"/>
      <c r="W38" s="25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381" t="s">
        <v>59</v>
      </c>
      <c r="AI38" s="382"/>
      <c r="AJ38" s="382"/>
      <c r="AK38" s="382"/>
    </row>
    <row r="39" spans="2:37" ht="30" customHeight="1" hidden="1">
      <c r="B39" s="25"/>
      <c r="C39" s="25"/>
      <c r="D39" s="25"/>
      <c r="E39" s="25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5"/>
      <c r="T39" s="25"/>
      <c r="U39" s="25"/>
      <c r="V39" s="25"/>
      <c r="W39" s="25"/>
      <c r="X39" s="19"/>
      <c r="Y39" s="19"/>
      <c r="Z39" s="19"/>
      <c r="AA39" s="19"/>
      <c r="AB39" s="19"/>
      <c r="AC39" s="19"/>
      <c r="AD39" s="19"/>
      <c r="AE39" s="19"/>
      <c r="AF39" s="19"/>
      <c r="AH39" s="27">
        <f>COUNTIF(Z14:AK36,"算定区分１～２時間")</f>
        <v>0</v>
      </c>
      <c r="AI39" s="27">
        <f>COUNTIF(Z14:AK36,"算定区分２～４時間")</f>
        <v>0</v>
      </c>
      <c r="AJ39" s="27">
        <f>COUNTIF(Z14:AK36,"算定区分４～６時間")</f>
        <v>0</v>
      </c>
      <c r="AK39" s="27">
        <f>COUNTIF(Z14:AK36,"算定区分６時間超")</f>
        <v>0</v>
      </c>
    </row>
    <row r="40" spans="2:37" ht="30" customHeight="1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</row>
    <row r="41" spans="2:37" ht="15" customHeight="1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</row>
    <row r="42" spans="2:37" ht="15" customHeight="1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</row>
    <row r="43" spans="2:37" ht="15" customHeight="1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</row>
    <row r="44" spans="2:37" ht="15" customHeight="1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</row>
    <row r="45" spans="2:37" ht="15" customHeight="1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</row>
    <row r="46" spans="2:37" ht="15" customHeight="1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</row>
    <row r="47" spans="2:37" ht="15" customHeight="1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</row>
    <row r="48" spans="2:37" ht="15" customHeight="1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</row>
    <row r="49" spans="2:37" ht="15" customHeight="1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</row>
    <row r="50" spans="2:37" ht="15" customHeight="1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</row>
    <row r="51" spans="2:37" ht="15" customHeight="1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</row>
    <row r="52" spans="2:37" ht="15" customHeight="1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</row>
    <row r="53" spans="2:37" ht="15" customHeight="1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</row>
    <row r="54" spans="2:37" ht="15" customHeight="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</row>
    <row r="55" spans="2:37" ht="15" customHeight="1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</row>
    <row r="56" spans="2:37" ht="15" customHeight="1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</row>
    <row r="57" spans="2:37" ht="15" customHeight="1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</row>
    <row r="58" spans="2:38" ht="15" customHeight="1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6"/>
    </row>
    <row r="59" spans="2:38" ht="15" customHeight="1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6"/>
    </row>
    <row r="60" ht="15" customHeight="1">
      <c r="AL60" s="26"/>
    </row>
    <row r="61" ht="15" customHeight="1">
      <c r="AL61" s="26"/>
    </row>
    <row r="62" ht="15" customHeight="1">
      <c r="AL62" s="26"/>
    </row>
    <row r="63" ht="15" customHeight="1">
      <c r="AL63" s="26"/>
    </row>
    <row r="64" ht="15" customHeight="1">
      <c r="AL64" s="26"/>
    </row>
    <row r="65" ht="15" customHeight="1">
      <c r="AL65" s="26"/>
    </row>
    <row r="66" ht="15" customHeight="1">
      <c r="AL66" s="26"/>
    </row>
    <row r="67" ht="15" customHeight="1">
      <c r="AL67" s="26"/>
    </row>
    <row r="68" ht="15" customHeight="1">
      <c r="AL68" s="26"/>
    </row>
  </sheetData>
  <sheetProtection/>
  <mergeCells count="212">
    <mergeCell ref="BR3:CU8"/>
    <mergeCell ref="F19:M19"/>
    <mergeCell ref="N19:U19"/>
    <mergeCell ref="V19:Y19"/>
    <mergeCell ref="AL19:BI19"/>
    <mergeCell ref="AL20:BI20"/>
    <mergeCell ref="BG3:BG4"/>
    <mergeCell ref="BH3:BH4"/>
    <mergeCell ref="F18:M18"/>
    <mergeCell ref="N18:U18"/>
    <mergeCell ref="F21:M21"/>
    <mergeCell ref="N21:U21"/>
    <mergeCell ref="D31:E31"/>
    <mergeCell ref="B32:C32"/>
    <mergeCell ref="D32:E32"/>
    <mergeCell ref="B33:C33"/>
    <mergeCell ref="D33:E33"/>
    <mergeCell ref="B26:C26"/>
    <mergeCell ref="D26:E26"/>
    <mergeCell ref="B27:C27"/>
    <mergeCell ref="B34:C34"/>
    <mergeCell ref="D34:E34"/>
    <mergeCell ref="BE3:BE4"/>
    <mergeCell ref="BF3:BF4"/>
    <mergeCell ref="B17:C17"/>
    <mergeCell ref="D17:E17"/>
    <mergeCell ref="BA3:BA4"/>
    <mergeCell ref="X8:AO8"/>
    <mergeCell ref="AP5:AU8"/>
    <mergeCell ref="AV5:BI6"/>
    <mergeCell ref="AH38:AK38"/>
    <mergeCell ref="B29:C29"/>
    <mergeCell ref="D29:E29"/>
    <mergeCell ref="B30:C30"/>
    <mergeCell ref="D30:E30"/>
    <mergeCell ref="B31:C31"/>
    <mergeCell ref="B35:C35"/>
    <mergeCell ref="D35:E35"/>
    <mergeCell ref="B36:C36"/>
    <mergeCell ref="D36:E36"/>
    <mergeCell ref="N23:U23"/>
    <mergeCell ref="F22:M22"/>
    <mergeCell ref="N22:U22"/>
    <mergeCell ref="D27:E27"/>
    <mergeCell ref="B28:C28"/>
    <mergeCell ref="D28:E28"/>
    <mergeCell ref="B24:C24"/>
    <mergeCell ref="D24:E24"/>
    <mergeCell ref="B25:C25"/>
    <mergeCell ref="D25:E25"/>
    <mergeCell ref="B21:C21"/>
    <mergeCell ref="D21:E21"/>
    <mergeCell ref="B20:C20"/>
    <mergeCell ref="D20:E20"/>
    <mergeCell ref="F25:M25"/>
    <mergeCell ref="N25:U25"/>
    <mergeCell ref="B22:C22"/>
    <mergeCell ref="D22:E22"/>
    <mergeCell ref="B23:C23"/>
    <mergeCell ref="D23:E23"/>
    <mergeCell ref="D19:E19"/>
    <mergeCell ref="B19:C19"/>
    <mergeCell ref="D18:E18"/>
    <mergeCell ref="F16:M16"/>
    <mergeCell ref="N16:U16"/>
    <mergeCell ref="V16:Y16"/>
    <mergeCell ref="B11:E11"/>
    <mergeCell ref="F11:U11"/>
    <mergeCell ref="B16:C16"/>
    <mergeCell ref="V11:Y13"/>
    <mergeCell ref="B15:C15"/>
    <mergeCell ref="D15:E15"/>
    <mergeCell ref="D16:E16"/>
    <mergeCell ref="F15:M15"/>
    <mergeCell ref="N15:U15"/>
    <mergeCell ref="V15:Y15"/>
    <mergeCell ref="M3:M4"/>
    <mergeCell ref="N3:N4"/>
    <mergeCell ref="O3:O4"/>
    <mergeCell ref="I3:I4"/>
    <mergeCell ref="V18:Y18"/>
    <mergeCell ref="B12:C13"/>
    <mergeCell ref="B14:C14"/>
    <mergeCell ref="D12:E13"/>
    <mergeCell ref="D14:E14"/>
    <mergeCell ref="B18:C18"/>
    <mergeCell ref="AL16:BI16"/>
    <mergeCell ref="BI3:BI4"/>
    <mergeCell ref="AV7:BI8"/>
    <mergeCell ref="BC3:BC4"/>
    <mergeCell ref="BD3:BD4"/>
    <mergeCell ref="B3:G4"/>
    <mergeCell ref="B5:G6"/>
    <mergeCell ref="H5:AO6"/>
    <mergeCell ref="B7:W7"/>
    <mergeCell ref="B8:W8"/>
    <mergeCell ref="F20:M20"/>
    <mergeCell ref="N20:U20"/>
    <mergeCell ref="V20:Y20"/>
    <mergeCell ref="Z20:AK20"/>
    <mergeCell ref="R3:AE3"/>
    <mergeCell ref="R4:AE4"/>
    <mergeCell ref="AF3:AO3"/>
    <mergeCell ref="AF4:AO4"/>
    <mergeCell ref="N17:U17"/>
    <mergeCell ref="P3:P4"/>
    <mergeCell ref="AL18:BI18"/>
    <mergeCell ref="F17:M17"/>
    <mergeCell ref="V17:Y17"/>
    <mergeCell ref="Z17:AK17"/>
    <mergeCell ref="AL17:BI17"/>
    <mergeCell ref="Z19:AK19"/>
    <mergeCell ref="D2:F2"/>
    <mergeCell ref="G2:H2"/>
    <mergeCell ref="I2:J2"/>
    <mergeCell ref="K2:L2"/>
    <mergeCell ref="M2:N2"/>
    <mergeCell ref="BB3:BB4"/>
    <mergeCell ref="H3:H4"/>
    <mergeCell ref="AP3:AY4"/>
    <mergeCell ref="Q3:Q4"/>
    <mergeCell ref="AZ3:AZ4"/>
    <mergeCell ref="J3:J4"/>
    <mergeCell ref="K3:K4"/>
    <mergeCell ref="N12:U13"/>
    <mergeCell ref="F14:M14"/>
    <mergeCell ref="N14:U14"/>
    <mergeCell ref="Z14:AK14"/>
    <mergeCell ref="Z11:AK13"/>
    <mergeCell ref="V14:Y14"/>
    <mergeCell ref="X7:AO7"/>
    <mergeCell ref="L3:L4"/>
    <mergeCell ref="AL11:BI13"/>
    <mergeCell ref="AL14:BI14"/>
    <mergeCell ref="F12:M13"/>
    <mergeCell ref="V21:Y21"/>
    <mergeCell ref="Z21:AK21"/>
    <mergeCell ref="AL21:BI21"/>
    <mergeCell ref="Z15:AK15"/>
    <mergeCell ref="AL15:BI15"/>
    <mergeCell ref="Z16:AK16"/>
    <mergeCell ref="Z18:AK18"/>
    <mergeCell ref="V22:Y22"/>
    <mergeCell ref="Z22:AK22"/>
    <mergeCell ref="AL22:BI22"/>
    <mergeCell ref="AL23:BI23"/>
    <mergeCell ref="F24:M24"/>
    <mergeCell ref="N24:U24"/>
    <mergeCell ref="V24:Y24"/>
    <mergeCell ref="Z24:AK24"/>
    <mergeCell ref="AL24:BI24"/>
    <mergeCell ref="V23:Y23"/>
    <mergeCell ref="Z23:AK23"/>
    <mergeCell ref="AL25:BI25"/>
    <mergeCell ref="F26:M26"/>
    <mergeCell ref="N26:U26"/>
    <mergeCell ref="V26:Y26"/>
    <mergeCell ref="Z26:AK26"/>
    <mergeCell ref="AL26:BI26"/>
    <mergeCell ref="V25:Y25"/>
    <mergeCell ref="Z25:AK25"/>
    <mergeCell ref="F23:M23"/>
    <mergeCell ref="F27:M27"/>
    <mergeCell ref="N27:U27"/>
    <mergeCell ref="V27:Y27"/>
    <mergeCell ref="Z27:AK27"/>
    <mergeCell ref="AL27:BI27"/>
    <mergeCell ref="F28:M28"/>
    <mergeCell ref="N28:U28"/>
    <mergeCell ref="V28:Y28"/>
    <mergeCell ref="Z28:AK28"/>
    <mergeCell ref="AL28:BI28"/>
    <mergeCell ref="F29:M29"/>
    <mergeCell ref="N29:U29"/>
    <mergeCell ref="V29:Y29"/>
    <mergeCell ref="Z29:AK29"/>
    <mergeCell ref="AL29:BI29"/>
    <mergeCell ref="F30:M30"/>
    <mergeCell ref="N30:U30"/>
    <mergeCell ref="V30:Y30"/>
    <mergeCell ref="Z30:AK30"/>
    <mergeCell ref="AL30:BI30"/>
    <mergeCell ref="F31:M31"/>
    <mergeCell ref="N31:U31"/>
    <mergeCell ref="V31:Y31"/>
    <mergeCell ref="Z31:AK31"/>
    <mergeCell ref="AL31:BI31"/>
    <mergeCell ref="F32:M32"/>
    <mergeCell ref="N32:U32"/>
    <mergeCell ref="V32:Y32"/>
    <mergeCell ref="Z32:AK32"/>
    <mergeCell ref="AL32:BI32"/>
    <mergeCell ref="F33:M33"/>
    <mergeCell ref="N33:U33"/>
    <mergeCell ref="V33:Y33"/>
    <mergeCell ref="Z33:AK33"/>
    <mergeCell ref="AL33:BI33"/>
    <mergeCell ref="F34:M34"/>
    <mergeCell ref="N34:U34"/>
    <mergeCell ref="V34:Y34"/>
    <mergeCell ref="Z34:AK34"/>
    <mergeCell ref="AL34:BI34"/>
    <mergeCell ref="F35:M35"/>
    <mergeCell ref="N35:U35"/>
    <mergeCell ref="V35:Y35"/>
    <mergeCell ref="Z35:AK35"/>
    <mergeCell ref="AL35:BI35"/>
    <mergeCell ref="F36:M36"/>
    <mergeCell ref="N36:U36"/>
    <mergeCell ref="V36:Y36"/>
    <mergeCell ref="Z36:AK36"/>
    <mergeCell ref="AL36:BI36"/>
  </mergeCells>
  <dataValidations count="2">
    <dataValidation type="list" allowBlank="1" showInputMessage="1" showErrorMessage="1" sqref="B8:N8">
      <formula1>"0,37200"</formula1>
    </dataValidation>
    <dataValidation type="list" showInputMessage="1" showErrorMessage="1" sqref="X8:AO8">
      <formula1>"区分１,区分２,区分３"</formula1>
    </dataValidation>
  </dataValidations>
  <printOptions horizontalCentered="1" verticalCentered="1"/>
  <pageMargins left="0.39305555555555555" right="0.39305555555555555" top="0.39305555555555555" bottom="0.39305555555555555" header="0.3145833333333333" footer="0.314583333333333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障害福祉課２１</dc:creator>
  <cp:keywords/>
  <dc:description/>
  <cp:lastModifiedBy>障害福祉課５１</cp:lastModifiedBy>
  <cp:lastPrinted>2018-03-26T12:06:28Z</cp:lastPrinted>
  <dcterms:created xsi:type="dcterms:W3CDTF">1997-01-08T22:48:59Z</dcterms:created>
  <dcterms:modified xsi:type="dcterms:W3CDTF">2020-03-17T01:17:46Z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