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75" activeTab="0"/>
  </bookViews>
  <sheets>
    <sheet name="様式（ブランク）" sheetId="1" r:id="rId1"/>
    <sheet name="記載例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a">'[4]目次'!#REF!</definedName>
    <definedName name="AAA">'[5]目次'!#REF!</definedName>
    <definedName name="aaaa">'[6]目次'!#REF!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DATABASE">'[9]PR'!#REF!</definedName>
    <definedName name="days">#REF!</definedName>
    <definedName name="DB使用">'[10]ﾘｽﾄ表'!$E$2:$E$4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'[12]エントリサイズ'!#REF!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'[13]機能定義書'!$F$2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1">'記載例'!$B$2:$BH$44</definedName>
    <definedName name="_xlnm.Print_Area" localSheetId="0">'様式（ブランク）'!$B$2:$BH$44</definedName>
    <definedName name="qqq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'[4]目次'!$B$2</definedName>
    <definedName name="SB2">#REF!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B1">#REF!</definedName>
    <definedName name="UB4">#REF!</definedName>
    <definedName name="use_contents_number">#REF!</definedName>
    <definedName name="use_toll_contents">#REF!</definedName>
    <definedName name="Variable_transaction_header">#REF!</definedName>
    <definedName name="wvu.受給権者テーブル.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'[14]目次'!#REF!</definedName>
    <definedName name="あああ">#REF!</definedName>
    <definedName name="インデックス">#REF!</definedName>
    <definedName name="カンマ編集">'[17]アイテム'!$D$23:$D$24</definedName>
    <definedName name="コメントコード">'[18]コード定義'!#REF!</definedName>
    <definedName name="ディーラーDCコード">'[18]コード定義'!#REF!</definedName>
    <definedName name="ドロップ21">"ドロップ 80"</definedName>
    <definedName name="プラスｅ設置企業マスタ">#REF!</definedName>
    <definedName name="ラベルフォーマットNo">'[18]コード定義'!#REF!</definedName>
    <definedName name="画面種類">'[17]アイテム'!$B$3:$B$8</definedName>
    <definedName name="関連表" hidden="1">#REF!</definedName>
    <definedName name="原材料コード">'[18]コード定義'!#REF!</definedName>
    <definedName name="口座種別コード">'[18]コード定義'!#REF!</definedName>
    <definedName name="項目０詰">'[17]アイテム'!$D$18:$D$19</definedName>
    <definedName name="作成者">#REF!</definedName>
    <definedName name="作成日">#REF!</definedName>
    <definedName name="仕様別商品コード">'[18]コード定義'!#REF!</definedName>
    <definedName name="持越">'[10]ﾘｽﾄ表'!$G$2:$G$3</definedName>
    <definedName name="実行ﾀｲﾐﾝｸﾞ">'[10]ﾘｽﾄ表'!$B$2:$B$11</definedName>
    <definedName name="実行回数">'[10]ﾘｽﾄ表'!$C$2:$C$5</definedName>
    <definedName name="実行周期">'[10]ﾘｽﾄ表'!$A$2:$A$9</definedName>
    <definedName name="実行単位">'[10]ﾘｽﾄ表'!$D$2:$D$3</definedName>
    <definedName name="主キー">#REF!</definedName>
    <definedName name="取引先受注担当者">'[20]アクター定義'!$AA$11</definedName>
    <definedName name="商品部エリアコード">'[18]コード定義'!#REF!</definedName>
    <definedName name="上位DCコード">'[18]コード定義'!#REF!</definedName>
    <definedName name="情報元">'[17]アイテム'!$H$3:$H$116</definedName>
    <definedName name="食材分類2コード">'[18]コード定義'!#REF!</definedName>
    <definedName name="製造ベンダーコード">'[18]コード定義'!#REF!</definedName>
    <definedName name="製造ベンダー会社コード">'[18]コード定義'!#REF!</definedName>
    <definedName name="製造ベンダー親会社コード">'[18]コード定義'!#REF!</definedName>
    <definedName name="全角">'[17]アイテム'!$D$9:$D$10</definedName>
    <definedName name="代表商品コード">'[18]コード定義'!#REF!</definedName>
    <definedName name="単位コード">'[18]コード定義'!#REF!</definedName>
    <definedName name="帳票作成">'[10]ﾘｽﾄ表'!$F$2:$F$6</definedName>
    <definedName name="発注担当者">'[20]アクター定義'!$AA$8</definedName>
    <definedName name="必須">'[17]アイテム'!$D$13:$D$14</definedName>
    <definedName name="表示専用">'[17]アイテム'!$D$3:$D$5</definedName>
    <definedName name="便別ベンダーコード">'[18]コード定義'!#REF!</definedName>
    <definedName name="便別商品コード">'[18]コード定義'!#REF!</definedName>
    <definedName name="包材分類1コード">'[18]コード定義'!#REF!</definedName>
    <definedName name="目次開始">#REF!</definedName>
    <definedName name="裏貼用品名コード">'[18]コード定義'!#REF!</definedName>
    <definedName name="裏品名コード">'[18]コード定義'!#REF!</definedName>
  </definedNames>
  <calcPr fullCalcOnLoad="1"/>
</workbook>
</file>

<file path=xl/sharedStrings.xml><?xml version="1.0" encoding="utf-8"?>
<sst xmlns="http://schemas.openxmlformats.org/spreadsheetml/2006/main" count="375" uniqueCount="63">
  <si>
    <t>受給者証
番　　　号</t>
  </si>
  <si>
    <t>事業所番号</t>
  </si>
  <si>
    <t>事業者及び
その事業所</t>
  </si>
  <si>
    <t>日付</t>
  </si>
  <si>
    <t>曜日</t>
  </si>
  <si>
    <t>備考</t>
  </si>
  <si>
    <t>開始時間</t>
  </si>
  <si>
    <t>終了時間</t>
  </si>
  <si>
    <t>枚中</t>
  </si>
  <si>
    <t>枚</t>
  </si>
  <si>
    <t>支給決定障害者等氏名</t>
  </si>
  <si>
    <t>（障害児氏名）</t>
  </si>
  <si>
    <t>契約支給量</t>
  </si>
  <si>
    <t>サービス提供時間</t>
  </si>
  <si>
    <t>サービス
提供者印</t>
  </si>
  <si>
    <t>利用者
確認印</t>
  </si>
  <si>
    <t>算定時間数</t>
  </si>
  <si>
    <t>合　計</t>
  </si>
  <si>
    <t>1.5時間
未満の
日数</t>
  </si>
  <si>
    <t>区分</t>
  </si>
  <si>
    <t>：</t>
  </si>
  <si>
    <t>手待時間
（分）</t>
  </si>
  <si>
    <t>20</t>
  </si>
  <si>
    <t>10</t>
  </si>
  <si>
    <t>15</t>
  </si>
  <si>
    <t>16</t>
  </si>
  <si>
    <t>13</t>
  </si>
  <si>
    <t>年</t>
  </si>
  <si>
    <t>月</t>
  </si>
  <si>
    <t/>
  </si>
  <si>
    <t>9</t>
  </si>
  <si>
    <t>25時間</t>
  </si>
  <si>
    <t>身体介護あり</t>
  </si>
  <si>
    <t>内訳</t>
  </si>
  <si>
    <t>00</t>
  </si>
  <si>
    <t>16</t>
  </si>
  <si>
    <t>00</t>
  </si>
  <si>
    <t>20</t>
  </si>
  <si>
    <t>30</t>
  </si>
  <si>
    <t>30</t>
  </si>
  <si>
    <t>25</t>
  </si>
  <si>
    <t>12</t>
  </si>
  <si>
    <t>11</t>
  </si>
  <si>
    <t>14</t>
  </si>
  <si>
    <t>45</t>
  </si>
  <si>
    <t>50</t>
  </si>
  <si>
    <t>*</t>
  </si>
  <si>
    <t>柏　花子</t>
  </si>
  <si>
    <t>（柏　太郎）</t>
  </si>
  <si>
    <t>ＮＰＯ法人●●●
▲▲事業所</t>
  </si>
  <si>
    <t>身体あり４Ｈ未満
／身体なし</t>
  </si>
  <si>
    <t>身体あり４Ｈ以上
／身体なし（入浴）</t>
  </si>
  <si>
    <t>19</t>
  </si>
  <si>
    <t>40</t>
  </si>
  <si>
    <t>日報あり</t>
  </si>
  <si>
    <t>月</t>
  </si>
  <si>
    <t>水</t>
  </si>
  <si>
    <t>土</t>
  </si>
  <si>
    <t>火</t>
  </si>
  <si>
    <t>移動支援サービス提供実績記録票</t>
  </si>
  <si>
    <t>令和</t>
  </si>
  <si>
    <t>元</t>
  </si>
  <si>
    <t>1.5時間
以下の
日数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</si>
</sst>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&quot;年&quot;m&quot;月&quot;d&quot;日&quot;"/>
    <numFmt numFmtId="182" formatCode="[$-411]ge&quot;年&quot;m&quot;月&quot;d&quot;日&quot;"/>
    <numFmt numFmtId="183" formatCode="[$-411]e&quot;年&quot;m&quot;月&quot;d&quot;日&quot;"/>
    <numFmt numFmtId="184" formatCode="0&quot;日&quot;"/>
    <numFmt numFmtId="185" formatCode="0&quot;回&quot;"/>
    <numFmt numFmtId="186" formatCode="0&quot;円&quot;"/>
    <numFmt numFmtId="187" formatCode="#,##0&quot;円&quot;"/>
    <numFmt numFmtId="188" formatCode="#,##0\ &quot;F&quot;;[Red]\-#,##0\ &quot;F&quot;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SFr.&quot;#,##0;[Red]&quot;SFr.&quot;\-#,##0"/>
    <numFmt numFmtId="192" formatCode="#,##0_ "/>
    <numFmt numFmtId="193" formatCode="#,##0_);[Red]\(#,##0\)"/>
    <numFmt numFmtId="194" formatCode="0.0%"/>
    <numFmt numFmtId="195" formatCode="0_);[Red]\(0\)"/>
    <numFmt numFmtId="196" formatCode="#0"/>
    <numFmt numFmtId="197" formatCode="0.E+00"/>
    <numFmt numFmtId="198" formatCode="0.0_);[Red]\(0.0\)"/>
    <numFmt numFmtId="199" formatCode="0.00_ "/>
    <numFmt numFmtId="200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name val="MS UI Gothic"/>
      <family val="3"/>
    </font>
    <font>
      <sz val="14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6"/>
      <name val="MS UI Gothic"/>
      <family val="3"/>
    </font>
    <font>
      <sz val="11"/>
      <name val="ＭＳ Ｐ明朝"/>
      <family val="1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4"/>
      <name val="ＭＳ 明朝"/>
      <family val="1"/>
    </font>
    <font>
      <b/>
      <sz val="9"/>
      <color indexed="10"/>
      <name val="MS UI Gothic"/>
      <family val="3"/>
    </font>
    <font>
      <b/>
      <sz val="8"/>
      <color indexed="10"/>
      <name val="MS UI Gothic"/>
      <family val="3"/>
    </font>
    <font>
      <b/>
      <sz val="11"/>
      <color indexed="10"/>
      <name val="MS UI Gothic"/>
      <family val="3"/>
    </font>
    <font>
      <sz val="5"/>
      <name val="MS UI Gothic"/>
      <family val="3"/>
    </font>
    <font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sz val="7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 style="thin"/>
      <top style="double"/>
      <bottom style="medium"/>
      <diagonal style="thin"/>
    </border>
    <border diagonalDown="1">
      <left style="thin"/>
      <right style="thin"/>
      <top style="double"/>
      <bottom style="medium"/>
      <diagonal style="thin"/>
    </border>
    <border diagonalDown="1">
      <left style="thin"/>
      <right style="medium"/>
      <top style="double"/>
      <bottom style="medium"/>
      <diagonal style="thin"/>
    </border>
    <border diagonalDown="1">
      <left>
        <color indexed="63"/>
      </left>
      <right>
        <color indexed="63"/>
      </right>
      <top style="double"/>
      <bottom style="medium"/>
      <diagonal style="thin"/>
    </border>
    <border diagonalDown="1">
      <left>
        <color indexed="63"/>
      </left>
      <right style="medium"/>
      <top style="double"/>
      <bottom style="medium"/>
      <diagonal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8" fontId="27" fillId="0" borderId="0" applyFill="0" applyBorder="0" applyAlignment="0">
      <protection/>
    </xf>
    <xf numFmtId="43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0" fontId="29" fillId="0" borderId="0">
      <alignment horizontal="left"/>
      <protection/>
    </xf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0" fontId="31" fillId="0" borderId="0" applyBorder="0">
      <alignment/>
      <protection/>
    </xf>
    <xf numFmtId="0" fontId="31" fillId="0" borderId="0">
      <alignment/>
      <protection/>
    </xf>
    <xf numFmtId="191" fontId="0" fillId="0" borderId="0">
      <alignment/>
      <protection/>
    </xf>
    <xf numFmtId="0" fontId="28" fillId="0" borderId="0">
      <alignment/>
      <protection/>
    </xf>
    <xf numFmtId="4" fontId="29" fillId="0" borderId="0">
      <alignment horizontal="right"/>
      <protection/>
    </xf>
    <xf numFmtId="4" fontId="32" fillId="0" borderId="0">
      <alignment horizontal="right"/>
      <protection/>
    </xf>
    <xf numFmtId="0" fontId="33" fillId="0" borderId="0">
      <alignment horizontal="left"/>
      <protection/>
    </xf>
    <xf numFmtId="49" fontId="31" fillId="0" borderId="0">
      <alignment horizontal="center" vertical="top"/>
      <protection locked="0"/>
    </xf>
    <xf numFmtId="0" fontId="34" fillId="0" borderId="0">
      <alignment/>
      <protection/>
    </xf>
    <xf numFmtId="0" fontId="35" fillId="0" borderId="0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3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8" fillId="0" borderId="5" applyNumberFormat="0" applyFill="0" applyAlignment="0" applyProtection="0"/>
    <xf numFmtId="0" fontId="9" fillId="3" borderId="0" applyNumberFormat="0" applyBorder="0" applyAlignment="0" applyProtection="0"/>
    <xf numFmtId="0" fontId="10" fillId="23" borderId="6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23" borderId="11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6" applyNumberFormat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37" fillId="0" borderId="0">
      <alignment/>
      <protection/>
    </xf>
    <xf numFmtId="0" fontId="20" fillId="4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1" fillId="0" borderId="0" xfId="79" applyFont="1">
      <alignment vertical="center"/>
      <protection/>
    </xf>
    <xf numFmtId="0" fontId="21" fillId="24" borderId="0" xfId="79" applyFont="1" applyFill="1">
      <alignment vertical="center"/>
      <protection/>
    </xf>
    <xf numFmtId="0" fontId="23" fillId="24" borderId="0" xfId="79" applyFont="1" applyFill="1">
      <alignment vertical="center"/>
      <protection/>
    </xf>
    <xf numFmtId="49" fontId="21" fillId="24" borderId="12" xfId="79" applyNumberFormat="1" applyFont="1" applyFill="1" applyBorder="1" applyAlignment="1">
      <alignment horizontal="center" vertical="center"/>
      <protection/>
    </xf>
    <xf numFmtId="0" fontId="21" fillId="0" borderId="0" xfId="79" applyFont="1" applyAlignment="1">
      <alignment vertical="center" shrinkToFit="1"/>
      <protection/>
    </xf>
    <xf numFmtId="200" fontId="21" fillId="0" borderId="0" xfId="79" applyNumberFormat="1" applyFont="1" applyAlignment="1">
      <alignment vertical="center" shrinkToFit="1"/>
      <protection/>
    </xf>
    <xf numFmtId="195" fontId="21" fillId="0" borderId="0" xfId="79" applyNumberFormat="1" applyFont="1" applyAlignment="1">
      <alignment vertical="center" shrinkToFit="1"/>
      <protection/>
    </xf>
    <xf numFmtId="198" fontId="21" fillId="0" borderId="0" xfId="79" applyNumberFormat="1" applyFont="1" applyAlignment="1">
      <alignment vertical="center" shrinkToFit="1"/>
      <protection/>
    </xf>
    <xf numFmtId="49" fontId="21" fillId="24" borderId="13" xfId="79" applyNumberFormat="1" applyFont="1" applyFill="1" applyBorder="1" applyAlignment="1">
      <alignment horizontal="center" vertical="center"/>
      <protection/>
    </xf>
    <xf numFmtId="49" fontId="21" fillId="24" borderId="14" xfId="79" applyNumberFormat="1" applyFont="1" applyFill="1" applyBorder="1" applyAlignment="1">
      <alignment horizontal="center" vertical="center"/>
      <protection/>
    </xf>
    <xf numFmtId="0" fontId="21" fillId="24" borderId="15" xfId="79" applyFont="1" applyFill="1" applyBorder="1" applyAlignment="1" applyProtection="1">
      <alignment horizontal="center" vertical="center"/>
      <protection locked="0"/>
    </xf>
    <xf numFmtId="0" fontId="21" fillId="24" borderId="16" xfId="79" applyFont="1" applyFill="1" applyBorder="1" applyAlignment="1" applyProtection="1">
      <alignment horizontal="center" vertical="center"/>
      <protection locked="0"/>
    </xf>
    <xf numFmtId="0" fontId="21" fillId="24" borderId="0" xfId="79" applyFont="1" applyFill="1" applyProtection="1">
      <alignment vertical="center"/>
      <protection hidden="1"/>
    </xf>
    <xf numFmtId="0" fontId="23" fillId="24" borderId="0" xfId="79" applyFont="1" applyFill="1" applyProtection="1">
      <alignment vertical="center"/>
      <protection hidden="1"/>
    </xf>
    <xf numFmtId="0" fontId="38" fillId="24" borderId="15" xfId="79" applyFont="1" applyFill="1" applyBorder="1" applyAlignment="1" applyProtection="1">
      <alignment horizontal="center" vertical="center"/>
      <protection hidden="1"/>
    </xf>
    <xf numFmtId="0" fontId="38" fillId="24" borderId="16" xfId="79" applyFont="1" applyFill="1" applyBorder="1" applyAlignment="1" applyProtection="1">
      <alignment horizontal="center" vertical="center"/>
      <protection hidden="1"/>
    </xf>
    <xf numFmtId="49" fontId="21" fillId="24" borderId="12" xfId="79" applyNumberFormat="1" applyFont="1" applyFill="1" applyBorder="1" applyAlignment="1" applyProtection="1">
      <alignment horizontal="center" vertical="center"/>
      <protection hidden="1"/>
    </xf>
    <xf numFmtId="49" fontId="21" fillId="24" borderId="13" xfId="79" applyNumberFormat="1" applyFont="1" applyFill="1" applyBorder="1" applyAlignment="1" applyProtection="1">
      <alignment horizontal="center" vertical="center"/>
      <protection hidden="1"/>
    </xf>
    <xf numFmtId="49" fontId="21" fillId="24" borderId="14" xfId="79" applyNumberFormat="1" applyFont="1" applyFill="1" applyBorder="1" applyAlignment="1" applyProtection="1">
      <alignment horizontal="center" vertical="center"/>
      <protection hidden="1"/>
    </xf>
    <xf numFmtId="0" fontId="21" fillId="0" borderId="17" xfId="79" applyFont="1" applyBorder="1" applyAlignment="1" applyProtection="1">
      <alignment horizontal="center" vertical="center"/>
      <protection locked="0"/>
    </xf>
    <xf numFmtId="0" fontId="21" fillId="0" borderId="17" xfId="79" applyFont="1" applyBorder="1" applyAlignment="1">
      <alignment horizontal="center" vertical="center"/>
      <protection/>
    </xf>
    <xf numFmtId="0" fontId="21" fillId="0" borderId="18" xfId="79" applyFont="1" applyBorder="1" applyAlignment="1">
      <alignment horizontal="center" vertical="center"/>
      <protection/>
    </xf>
    <xf numFmtId="0" fontId="21" fillId="0" borderId="19" xfId="79" applyFont="1" applyBorder="1" applyAlignment="1">
      <alignment horizontal="center" vertical="center"/>
      <protection/>
    </xf>
    <xf numFmtId="0" fontId="21" fillId="0" borderId="20" xfId="79" applyFont="1" applyBorder="1" applyAlignment="1">
      <alignment horizontal="center" vertical="center"/>
      <protection/>
    </xf>
    <xf numFmtId="0" fontId="21" fillId="0" borderId="13" xfId="79" applyFont="1" applyBorder="1" applyAlignment="1" applyProtection="1">
      <alignment horizontal="left" vertical="center"/>
      <protection locked="0"/>
    </xf>
    <xf numFmtId="0" fontId="21" fillId="0" borderId="21" xfId="79" applyFont="1" applyBorder="1" applyAlignment="1" applyProtection="1">
      <alignment horizontal="left" vertical="center"/>
      <protection locked="0"/>
    </xf>
    <xf numFmtId="0" fontId="21" fillId="0" borderId="22" xfId="79" applyFont="1" applyBorder="1" applyAlignment="1">
      <alignment horizontal="center" vertical="center"/>
      <protection/>
    </xf>
    <xf numFmtId="0" fontId="21" fillId="0" borderId="23" xfId="79" applyFont="1" applyBorder="1" applyAlignment="1">
      <alignment horizontal="center" vertical="center"/>
      <protection/>
    </xf>
    <xf numFmtId="0" fontId="21" fillId="0" borderId="24" xfId="79" applyFont="1" applyBorder="1" applyAlignment="1">
      <alignment horizontal="center" vertical="center"/>
      <protection/>
    </xf>
    <xf numFmtId="0" fontId="21" fillId="0" borderId="25" xfId="79" applyFont="1" applyBorder="1" applyAlignment="1">
      <alignment horizontal="center" vertical="center"/>
      <protection/>
    </xf>
    <xf numFmtId="0" fontId="21" fillId="0" borderId="26" xfId="79" applyFont="1" applyBorder="1" applyAlignment="1">
      <alignment horizontal="center" vertical="center"/>
      <protection/>
    </xf>
    <xf numFmtId="0" fontId="21" fillId="0" borderId="27" xfId="79" applyFont="1" applyBorder="1" applyAlignment="1" applyProtection="1">
      <alignment horizontal="center" vertical="center"/>
      <protection hidden="1"/>
    </xf>
    <xf numFmtId="0" fontId="21" fillId="0" borderId="28" xfId="79" applyFont="1" applyBorder="1" applyAlignment="1" applyProtection="1">
      <alignment horizontal="center" vertical="center"/>
      <protection hidden="1"/>
    </xf>
    <xf numFmtId="0" fontId="21" fillId="0" borderId="29" xfId="79" applyFont="1" applyBorder="1" applyAlignment="1" applyProtection="1">
      <alignment horizontal="center" vertical="center"/>
      <protection hidden="1"/>
    </xf>
    <xf numFmtId="0" fontId="21" fillId="0" borderId="30" xfId="79" applyFont="1" applyBorder="1" applyAlignment="1">
      <alignment horizontal="center" vertical="center"/>
      <protection/>
    </xf>
    <xf numFmtId="0" fontId="21" fillId="0" borderId="31" xfId="79" applyFont="1" applyBorder="1" applyAlignment="1">
      <alignment horizontal="center" vertical="center"/>
      <protection/>
    </xf>
    <xf numFmtId="0" fontId="21" fillId="0" borderId="32" xfId="79" applyFont="1" applyBorder="1" applyAlignment="1">
      <alignment horizontal="center" vertical="center"/>
      <protection/>
    </xf>
    <xf numFmtId="0" fontId="21" fillId="0" borderId="33" xfId="79" applyFont="1" applyBorder="1" applyAlignment="1">
      <alignment horizontal="center" vertical="center"/>
      <protection/>
    </xf>
    <xf numFmtId="198" fontId="21" fillId="0" borderId="34" xfId="79" applyNumberFormat="1" applyFont="1" applyBorder="1" applyAlignment="1" applyProtection="1">
      <alignment horizontal="center" vertical="center"/>
      <protection hidden="1"/>
    </xf>
    <xf numFmtId="198" fontId="21" fillId="0" borderId="32" xfId="79" applyNumberFormat="1" applyFont="1" applyBorder="1" applyAlignment="1" applyProtection="1">
      <alignment horizontal="center" vertical="center"/>
      <protection hidden="1"/>
    </xf>
    <xf numFmtId="198" fontId="21" fillId="0" borderId="35" xfId="79" applyNumberFormat="1" applyFont="1" applyBorder="1" applyAlignment="1" applyProtection="1">
      <alignment horizontal="center" vertical="center"/>
      <protection hidden="1"/>
    </xf>
    <xf numFmtId="198" fontId="21" fillId="0" borderId="36" xfId="79" applyNumberFormat="1" applyFont="1" applyBorder="1" applyAlignment="1" applyProtection="1">
      <alignment horizontal="center" vertical="center"/>
      <protection hidden="1"/>
    </xf>
    <xf numFmtId="0" fontId="21" fillId="0" borderId="37" xfId="79" applyFont="1" applyBorder="1" applyAlignment="1" applyProtection="1">
      <alignment horizontal="center" vertical="center"/>
      <protection hidden="1"/>
    </xf>
    <xf numFmtId="0" fontId="21" fillId="0" borderId="38" xfId="79" applyFont="1" applyBorder="1" applyAlignment="1" applyProtection="1">
      <alignment horizontal="center" vertical="center"/>
      <protection hidden="1"/>
    </xf>
    <xf numFmtId="0" fontId="21" fillId="0" borderId="36" xfId="79" applyFont="1" applyBorder="1" applyAlignment="1" applyProtection="1">
      <alignment horizontal="center" vertical="center"/>
      <protection hidden="1"/>
    </xf>
    <xf numFmtId="0" fontId="21" fillId="0" borderId="18" xfId="79" applyFont="1" applyBorder="1" applyAlignment="1" applyProtection="1">
      <alignment horizontal="center" vertical="center"/>
      <protection hidden="1"/>
    </xf>
    <xf numFmtId="0" fontId="21" fillId="0" borderId="19" xfId="79" applyFont="1" applyBorder="1" applyAlignment="1" applyProtection="1">
      <alignment horizontal="center" vertical="center"/>
      <protection hidden="1"/>
    </xf>
    <xf numFmtId="0" fontId="21" fillId="0" borderId="39" xfId="79" applyFont="1" applyBorder="1" applyAlignment="1" applyProtection="1">
      <alignment horizontal="center" vertical="center"/>
      <protection hidden="1"/>
    </xf>
    <xf numFmtId="0" fontId="21" fillId="0" borderId="27" xfId="79" applyFont="1" applyBorder="1" applyAlignment="1" applyProtection="1">
      <alignment horizontal="center" vertical="center"/>
      <protection locked="0"/>
    </xf>
    <xf numFmtId="0" fontId="21" fillId="0" borderId="28" xfId="79" applyFont="1" applyBorder="1" applyAlignment="1" applyProtection="1">
      <alignment horizontal="center" vertical="center"/>
      <protection locked="0"/>
    </xf>
    <xf numFmtId="0" fontId="21" fillId="0" borderId="40" xfId="79" applyFont="1" applyBorder="1" applyAlignment="1" applyProtection="1">
      <alignment horizontal="center" vertical="center"/>
      <protection locked="0"/>
    </xf>
    <xf numFmtId="49" fontId="21" fillId="24" borderId="41" xfId="79" applyNumberFormat="1" applyFont="1" applyFill="1" applyBorder="1" applyAlignment="1" applyProtection="1">
      <alignment horizontal="center" vertical="center"/>
      <protection locked="0"/>
    </xf>
    <xf numFmtId="49" fontId="21" fillId="24" borderId="14" xfId="79" applyNumberFormat="1" applyFont="1" applyFill="1" applyBorder="1" applyAlignment="1" applyProtection="1">
      <alignment horizontal="center" vertical="center"/>
      <protection locked="0"/>
    </xf>
    <xf numFmtId="49" fontId="21" fillId="24" borderId="42" xfId="79" applyNumberFormat="1" applyFont="1" applyFill="1" applyBorder="1" applyAlignment="1" applyProtection="1">
      <alignment horizontal="center" vertical="center"/>
      <protection locked="0"/>
    </xf>
    <xf numFmtId="49" fontId="21" fillId="24" borderId="40" xfId="79" applyNumberFormat="1" applyFont="1" applyFill="1" applyBorder="1" applyAlignment="1" applyProtection="1">
      <alignment horizontal="center" vertical="center"/>
      <protection locked="0"/>
    </xf>
    <xf numFmtId="49" fontId="21" fillId="24" borderId="43" xfId="79" applyNumberFormat="1" applyFont="1" applyFill="1" applyBorder="1" applyAlignment="1" applyProtection="1">
      <alignment horizontal="center" vertical="center"/>
      <protection locked="0"/>
    </xf>
    <xf numFmtId="198" fontId="21" fillId="0" borderId="40" xfId="79" applyNumberFormat="1" applyFont="1" applyBorder="1" applyAlignment="1" applyProtection="1">
      <alignment horizontal="center" vertical="center"/>
      <protection hidden="1"/>
    </xf>
    <xf numFmtId="198" fontId="21" fillId="0" borderId="14" xfId="79" applyNumberFormat="1" applyFont="1" applyBorder="1" applyAlignment="1" applyProtection="1">
      <alignment horizontal="center" vertical="center"/>
      <protection hidden="1"/>
    </xf>
    <xf numFmtId="198" fontId="21" fillId="0" borderId="42" xfId="79" applyNumberFormat="1" applyFont="1" applyBorder="1" applyAlignment="1" applyProtection="1">
      <alignment horizontal="center" vertical="center"/>
      <protection hidden="1"/>
    </xf>
    <xf numFmtId="176" fontId="21" fillId="0" borderId="44" xfId="79" applyNumberFormat="1" applyFont="1" applyBorder="1" applyAlignment="1" applyProtection="1">
      <alignment horizontal="center" vertical="center"/>
      <protection locked="0"/>
    </xf>
    <xf numFmtId="176" fontId="21" fillId="0" borderId="13" xfId="79" applyNumberFormat="1" applyFont="1" applyBorder="1" applyAlignment="1" applyProtection="1">
      <alignment horizontal="center" vertical="center"/>
      <protection locked="0"/>
    </xf>
    <xf numFmtId="176" fontId="21" fillId="0" borderId="21" xfId="79" applyNumberFormat="1" applyFont="1" applyBorder="1" applyAlignment="1" applyProtection="1">
      <alignment horizontal="center" vertical="center"/>
      <protection locked="0"/>
    </xf>
    <xf numFmtId="198" fontId="21" fillId="24" borderId="44" xfId="79" applyNumberFormat="1" applyFont="1" applyFill="1" applyBorder="1" applyAlignment="1" applyProtection="1">
      <alignment horizontal="center" vertical="center"/>
      <protection hidden="1"/>
    </xf>
    <xf numFmtId="198" fontId="21" fillId="0" borderId="13" xfId="79" applyNumberFormat="1" applyFont="1" applyBorder="1" applyAlignment="1" applyProtection="1">
      <alignment horizontal="center" vertical="center"/>
      <protection hidden="1"/>
    </xf>
    <xf numFmtId="198" fontId="21" fillId="0" borderId="45" xfId="79" applyNumberFormat="1" applyFont="1" applyBorder="1" applyAlignment="1" applyProtection="1">
      <alignment horizontal="center" vertical="center"/>
      <protection hidden="1"/>
    </xf>
    <xf numFmtId="176" fontId="21" fillId="0" borderId="41" xfId="79" applyNumberFormat="1" applyFont="1" applyBorder="1" applyAlignment="1" applyProtection="1">
      <alignment horizontal="center" vertical="center"/>
      <protection locked="0"/>
    </xf>
    <xf numFmtId="176" fontId="21" fillId="0" borderId="14" xfId="79" applyNumberFormat="1" applyFont="1" applyBorder="1" applyAlignment="1" applyProtection="1">
      <alignment horizontal="center" vertical="center"/>
      <protection locked="0"/>
    </xf>
    <xf numFmtId="176" fontId="21" fillId="0" borderId="43" xfId="79" applyNumberFormat="1" applyFont="1" applyBorder="1" applyAlignment="1" applyProtection="1">
      <alignment horizontal="center" vertical="center"/>
      <protection locked="0"/>
    </xf>
    <xf numFmtId="198" fontId="21" fillId="24" borderId="41" xfId="79" applyNumberFormat="1" applyFont="1" applyFill="1" applyBorder="1" applyAlignment="1" applyProtection="1">
      <alignment horizontal="center" vertical="center"/>
      <protection hidden="1"/>
    </xf>
    <xf numFmtId="198" fontId="21" fillId="0" borderId="39" xfId="79" applyNumberFormat="1" applyFont="1" applyBorder="1" applyAlignment="1" applyProtection="1">
      <alignment horizontal="center" vertical="center"/>
      <protection hidden="1"/>
    </xf>
    <xf numFmtId="0" fontId="21" fillId="0" borderId="46" xfId="79" applyFont="1" applyBorder="1" applyAlignment="1" applyProtection="1">
      <alignment horizontal="center" vertical="center"/>
      <protection locked="0"/>
    </xf>
    <xf numFmtId="0" fontId="21" fillId="0" borderId="47" xfId="79" applyFont="1" applyBorder="1" applyAlignment="1" applyProtection="1">
      <alignment horizontal="center" vertical="center"/>
      <protection locked="0"/>
    </xf>
    <xf numFmtId="49" fontId="21" fillId="24" borderId="44" xfId="79" applyNumberFormat="1" applyFont="1" applyFill="1" applyBorder="1" applyAlignment="1" applyProtection="1">
      <alignment horizontal="center" vertical="center"/>
      <protection locked="0"/>
    </xf>
    <xf numFmtId="49" fontId="21" fillId="24" borderId="13" xfId="79" applyNumberFormat="1" applyFont="1" applyFill="1" applyBorder="1" applyAlignment="1" applyProtection="1">
      <alignment horizontal="center" vertical="center"/>
      <protection locked="0"/>
    </xf>
    <xf numFmtId="49" fontId="21" fillId="24" borderId="45" xfId="79" applyNumberFormat="1" applyFont="1" applyFill="1" applyBorder="1" applyAlignment="1" applyProtection="1">
      <alignment horizontal="center" vertical="center"/>
      <protection locked="0"/>
    </xf>
    <xf numFmtId="49" fontId="21" fillId="24" borderId="39" xfId="79" applyNumberFormat="1" applyFont="1" applyFill="1" applyBorder="1" applyAlignment="1" applyProtection="1">
      <alignment horizontal="center" vertical="center"/>
      <protection locked="0"/>
    </xf>
    <xf numFmtId="49" fontId="21" fillId="24" borderId="21" xfId="79" applyNumberFormat="1" applyFont="1" applyFill="1" applyBorder="1" applyAlignment="1" applyProtection="1">
      <alignment horizontal="center" vertical="center"/>
      <protection locked="0"/>
    </xf>
    <xf numFmtId="49" fontId="21" fillId="24" borderId="48" xfId="79" applyNumberFormat="1" applyFont="1" applyFill="1" applyBorder="1" applyAlignment="1" applyProtection="1">
      <alignment horizontal="center" vertical="center"/>
      <protection locked="0"/>
    </xf>
    <xf numFmtId="49" fontId="21" fillId="24" borderId="12" xfId="79" applyNumberFormat="1" applyFont="1" applyFill="1" applyBorder="1" applyAlignment="1" applyProtection="1">
      <alignment horizontal="center" vertical="center"/>
      <protection locked="0"/>
    </xf>
    <xf numFmtId="49" fontId="21" fillId="24" borderId="49" xfId="79" applyNumberFormat="1" applyFont="1" applyFill="1" applyBorder="1" applyAlignment="1" applyProtection="1">
      <alignment horizontal="center" vertical="center"/>
      <protection locked="0"/>
    </xf>
    <xf numFmtId="176" fontId="21" fillId="24" borderId="44" xfId="79" applyNumberFormat="1" applyFont="1" applyFill="1" applyBorder="1" applyAlignment="1" applyProtection="1">
      <alignment horizontal="center" vertical="center"/>
      <protection locked="0"/>
    </xf>
    <xf numFmtId="176" fontId="21" fillId="24" borderId="13" xfId="79" applyNumberFormat="1" applyFont="1" applyFill="1" applyBorder="1" applyAlignment="1" applyProtection="1">
      <alignment horizontal="center" vertical="center"/>
      <protection locked="0"/>
    </xf>
    <xf numFmtId="176" fontId="21" fillId="24" borderId="21" xfId="79" applyNumberFormat="1" applyFont="1" applyFill="1" applyBorder="1" applyAlignment="1" applyProtection="1">
      <alignment horizontal="center" vertical="center"/>
      <protection locked="0"/>
    </xf>
    <xf numFmtId="0" fontId="21" fillId="24" borderId="18" xfId="79" applyFont="1" applyFill="1" applyBorder="1" applyAlignment="1" applyProtection="1">
      <alignment horizontal="center" vertical="center"/>
      <protection locked="0"/>
    </xf>
    <xf numFmtId="0" fontId="21" fillId="24" borderId="19" xfId="79" applyFont="1" applyFill="1" applyBorder="1" applyAlignment="1" applyProtection="1">
      <alignment horizontal="center" vertical="center"/>
      <protection locked="0"/>
    </xf>
    <xf numFmtId="0" fontId="21" fillId="24" borderId="39" xfId="79" applyFont="1" applyFill="1" applyBorder="1" applyAlignment="1" applyProtection="1">
      <alignment horizontal="center" vertical="center"/>
      <protection locked="0"/>
    </xf>
    <xf numFmtId="49" fontId="21" fillId="24" borderId="50" xfId="79" applyNumberFormat="1" applyFont="1" applyFill="1" applyBorder="1" applyAlignment="1" applyProtection="1">
      <alignment horizontal="center" vertical="center"/>
      <protection locked="0"/>
    </xf>
    <xf numFmtId="49" fontId="21" fillId="24" borderId="51" xfId="79" applyNumberFormat="1" applyFont="1" applyFill="1" applyBorder="1" applyAlignment="1" applyProtection="1">
      <alignment horizontal="center" vertical="center"/>
      <protection locked="0"/>
    </xf>
    <xf numFmtId="0" fontId="21" fillId="24" borderId="52" xfId="79" applyFont="1" applyFill="1" applyBorder="1" applyAlignment="1">
      <alignment horizontal="center" vertical="center"/>
      <protection/>
    </xf>
    <xf numFmtId="0" fontId="21" fillId="24" borderId="53" xfId="79" applyFont="1" applyFill="1" applyBorder="1" applyAlignment="1">
      <alignment horizontal="center" vertical="center"/>
      <protection/>
    </xf>
    <xf numFmtId="0" fontId="21" fillId="24" borderId="0" xfId="79" applyFont="1" applyFill="1" applyBorder="1" applyAlignment="1">
      <alignment horizontal="center" vertical="center"/>
      <protection/>
    </xf>
    <xf numFmtId="0" fontId="21" fillId="24" borderId="54" xfId="79" applyFont="1" applyFill="1" applyBorder="1" applyAlignment="1">
      <alignment horizontal="center" vertical="center"/>
      <protection/>
    </xf>
    <xf numFmtId="0" fontId="21" fillId="24" borderId="32" xfId="79" applyFont="1" applyFill="1" applyBorder="1" applyAlignment="1">
      <alignment horizontal="center" vertical="center"/>
      <protection/>
    </xf>
    <xf numFmtId="0" fontId="21" fillId="24" borderId="55" xfId="79" applyFont="1" applyFill="1" applyBorder="1" applyAlignment="1">
      <alignment horizontal="center" vertical="center"/>
      <protection/>
    </xf>
    <xf numFmtId="0" fontId="21" fillId="24" borderId="46" xfId="79" applyFont="1" applyFill="1" applyBorder="1" applyAlignment="1">
      <alignment horizontal="center" vertical="center" wrapText="1"/>
      <protection/>
    </xf>
    <xf numFmtId="0" fontId="21" fillId="24" borderId="17" xfId="79" applyFont="1" applyFill="1" applyBorder="1" applyAlignment="1">
      <alignment horizontal="center" vertical="center" wrapText="1"/>
      <protection/>
    </xf>
    <xf numFmtId="0" fontId="21" fillId="24" borderId="56" xfId="79" applyFont="1" applyFill="1" applyBorder="1" applyAlignment="1">
      <alignment horizontal="center" vertical="center" wrapText="1"/>
      <protection/>
    </xf>
    <xf numFmtId="0" fontId="21" fillId="24" borderId="57" xfId="79" applyFont="1" applyFill="1" applyBorder="1" applyAlignment="1">
      <alignment horizontal="center" vertical="center" wrapText="1"/>
      <protection/>
    </xf>
    <xf numFmtId="0" fontId="21" fillId="24" borderId="58" xfId="79" applyFont="1" applyFill="1" applyBorder="1" applyAlignment="1">
      <alignment horizontal="center" vertical="center" wrapText="1"/>
      <protection/>
    </xf>
    <xf numFmtId="0" fontId="21" fillId="24" borderId="59" xfId="79" applyFont="1" applyFill="1" applyBorder="1" applyAlignment="1">
      <alignment horizontal="center" vertical="center" wrapText="1"/>
      <protection/>
    </xf>
    <xf numFmtId="0" fontId="21" fillId="24" borderId="60" xfId="79" applyFont="1" applyFill="1" applyBorder="1" applyAlignment="1">
      <alignment horizontal="center" vertical="center" wrapText="1"/>
      <protection/>
    </xf>
    <xf numFmtId="0" fontId="21" fillId="24" borderId="61" xfId="79" applyFont="1" applyFill="1" applyBorder="1" applyAlignment="1">
      <alignment horizontal="center" vertical="center" wrapText="1"/>
      <protection/>
    </xf>
    <xf numFmtId="0" fontId="21" fillId="24" borderId="62" xfId="79" applyFont="1" applyFill="1" applyBorder="1" applyAlignment="1">
      <alignment horizontal="center" vertical="center" wrapText="1"/>
      <protection/>
    </xf>
    <xf numFmtId="0" fontId="21" fillId="24" borderId="36" xfId="79" applyFont="1" applyFill="1" applyBorder="1" applyAlignment="1">
      <alignment horizontal="center" vertical="center" wrapText="1"/>
      <protection/>
    </xf>
    <xf numFmtId="0" fontId="21" fillId="24" borderId="32" xfId="79" applyFont="1" applyFill="1" applyBorder="1" applyAlignment="1">
      <alignment horizontal="center" vertical="center" wrapText="1"/>
      <protection/>
    </xf>
    <xf numFmtId="0" fontId="21" fillId="24" borderId="55" xfId="79" applyFont="1" applyFill="1" applyBorder="1" applyAlignment="1">
      <alignment horizontal="center" vertical="center" wrapText="1"/>
      <protection/>
    </xf>
    <xf numFmtId="0" fontId="41" fillId="24" borderId="63" xfId="79" applyFont="1" applyFill="1" applyBorder="1" applyAlignment="1">
      <alignment horizontal="center" vertical="center" wrapText="1"/>
      <protection/>
    </xf>
    <xf numFmtId="0" fontId="41" fillId="24" borderId="64" xfId="79" applyFont="1" applyFill="1" applyBorder="1" applyAlignment="1">
      <alignment horizontal="center" vertical="center" wrapText="1"/>
      <protection/>
    </xf>
    <xf numFmtId="0" fontId="41" fillId="24" borderId="65" xfId="79" applyFont="1" applyFill="1" applyBorder="1" applyAlignment="1">
      <alignment horizontal="center" vertical="center" wrapText="1"/>
      <protection/>
    </xf>
    <xf numFmtId="0" fontId="41" fillId="24" borderId="32" xfId="79" applyFont="1" applyFill="1" applyBorder="1" applyAlignment="1">
      <alignment horizontal="center" vertical="center" wrapText="1"/>
      <protection/>
    </xf>
    <xf numFmtId="0" fontId="41" fillId="24" borderId="35" xfId="79" applyFont="1" applyFill="1" applyBorder="1" applyAlignment="1">
      <alignment horizontal="center" vertical="center" wrapText="1"/>
      <protection/>
    </xf>
    <xf numFmtId="0" fontId="25" fillId="24" borderId="66" xfId="79" applyFont="1" applyFill="1" applyBorder="1" applyAlignment="1">
      <alignment horizontal="center" vertical="center" wrapText="1"/>
      <protection/>
    </xf>
    <xf numFmtId="0" fontId="25" fillId="24" borderId="2" xfId="79" applyFont="1" applyFill="1" applyBorder="1" applyAlignment="1">
      <alignment horizontal="center" vertical="center" wrapText="1"/>
      <protection/>
    </xf>
    <xf numFmtId="0" fontId="25" fillId="24" borderId="67" xfId="79" applyFont="1" applyFill="1" applyBorder="1" applyAlignment="1">
      <alignment horizontal="center" vertical="center" wrapText="1"/>
      <protection/>
    </xf>
    <xf numFmtId="0" fontId="21" fillId="24" borderId="50" xfId="79" applyFont="1" applyFill="1" applyBorder="1" applyAlignment="1">
      <alignment horizontal="center" vertical="center"/>
      <protection/>
    </xf>
    <xf numFmtId="0" fontId="21" fillId="24" borderId="12" xfId="79" applyFont="1" applyFill="1" applyBorder="1" applyAlignment="1">
      <alignment horizontal="center" vertical="center"/>
      <protection/>
    </xf>
    <xf numFmtId="0" fontId="21" fillId="24" borderId="49" xfId="79" applyFont="1" applyFill="1" applyBorder="1" applyAlignment="1">
      <alignment horizontal="center" vertical="center"/>
      <protection/>
    </xf>
    <xf numFmtId="0" fontId="21" fillId="24" borderId="68" xfId="79" applyFont="1" applyFill="1" applyBorder="1" applyAlignment="1">
      <alignment horizontal="center" vertical="center" wrapText="1"/>
      <protection/>
    </xf>
    <xf numFmtId="0" fontId="21" fillId="24" borderId="52" xfId="79" applyFont="1" applyFill="1" applyBorder="1" applyAlignment="1">
      <alignment horizontal="center" vertical="center" wrapText="1"/>
      <protection/>
    </xf>
    <xf numFmtId="0" fontId="21" fillId="24" borderId="69" xfId="79" applyFont="1" applyFill="1" applyBorder="1" applyAlignment="1">
      <alignment horizontal="center" vertical="center" wrapText="1"/>
      <protection/>
    </xf>
    <xf numFmtId="0" fontId="21" fillId="24" borderId="0" xfId="79" applyFont="1" applyFill="1" applyBorder="1" applyAlignment="1">
      <alignment horizontal="center" vertical="center" wrapText="1"/>
      <protection/>
    </xf>
    <xf numFmtId="0" fontId="21" fillId="24" borderId="34" xfId="79" applyFont="1" applyFill="1" applyBorder="1" applyAlignment="1">
      <alignment horizontal="center" vertical="center" wrapText="1"/>
      <protection/>
    </xf>
    <xf numFmtId="0" fontId="25" fillId="24" borderId="68" xfId="79" applyFont="1" applyFill="1" applyBorder="1" applyAlignment="1">
      <alignment horizontal="center" vertical="center" wrapText="1"/>
      <protection/>
    </xf>
    <xf numFmtId="0" fontId="25" fillId="24" borderId="52" xfId="79" applyFont="1" applyFill="1" applyBorder="1" applyAlignment="1">
      <alignment horizontal="center" vertical="center" wrapText="1"/>
      <protection/>
    </xf>
    <xf numFmtId="0" fontId="25" fillId="24" borderId="53" xfId="79" applyFont="1" applyFill="1" applyBorder="1" applyAlignment="1">
      <alignment horizontal="center" vertical="center" wrapText="1"/>
      <protection/>
    </xf>
    <xf numFmtId="0" fontId="25" fillId="24" borderId="69" xfId="79" applyFont="1" applyFill="1" applyBorder="1" applyAlignment="1">
      <alignment horizontal="center" vertical="center" wrapText="1"/>
      <protection/>
    </xf>
    <xf numFmtId="0" fontId="25" fillId="24" borderId="0" xfId="79" applyFont="1" applyFill="1" applyBorder="1" applyAlignment="1">
      <alignment horizontal="center" vertical="center" wrapText="1"/>
      <protection/>
    </xf>
    <xf numFmtId="0" fontId="25" fillId="24" borderId="54" xfId="79" applyFont="1" applyFill="1" applyBorder="1" applyAlignment="1">
      <alignment horizontal="center" vertical="center" wrapText="1"/>
      <protection/>
    </xf>
    <xf numFmtId="0" fontId="25" fillId="24" borderId="34" xfId="79" applyFont="1" applyFill="1" applyBorder="1" applyAlignment="1">
      <alignment horizontal="center" vertical="center" wrapText="1"/>
      <protection/>
    </xf>
    <xf numFmtId="0" fontId="25" fillId="24" borderId="32" xfId="79" applyFont="1" applyFill="1" applyBorder="1" applyAlignment="1">
      <alignment horizontal="center" vertical="center" wrapText="1"/>
      <protection/>
    </xf>
    <xf numFmtId="0" fontId="25" fillId="24" borderId="55" xfId="79" applyFont="1" applyFill="1" applyBorder="1" applyAlignment="1">
      <alignment horizontal="center" vertical="center" wrapText="1"/>
      <protection/>
    </xf>
    <xf numFmtId="0" fontId="21" fillId="24" borderId="70" xfId="79" applyFont="1" applyFill="1" applyBorder="1" applyAlignment="1">
      <alignment horizontal="center" vertical="center" textRotation="255"/>
      <protection/>
    </xf>
    <xf numFmtId="0" fontId="21" fillId="24" borderId="15" xfId="79" applyFont="1" applyFill="1" applyBorder="1" applyAlignment="1">
      <alignment horizontal="center" vertical="center" textRotation="255"/>
      <protection/>
    </xf>
    <xf numFmtId="0" fontId="21" fillId="24" borderId="46" xfId="79" applyFont="1" applyFill="1" applyBorder="1" applyAlignment="1">
      <alignment horizontal="center" vertical="center" textRotation="255"/>
      <protection/>
    </xf>
    <xf numFmtId="0" fontId="21" fillId="24" borderId="17" xfId="79" applyFont="1" applyFill="1" applyBorder="1" applyAlignment="1">
      <alignment horizontal="center" vertical="center" textRotation="255"/>
      <protection/>
    </xf>
    <xf numFmtId="0" fontId="21" fillId="24" borderId="56" xfId="79" applyFont="1" applyFill="1" applyBorder="1" applyAlignment="1">
      <alignment horizontal="center" vertical="center" textRotation="255"/>
      <protection/>
    </xf>
    <xf numFmtId="0" fontId="21" fillId="24" borderId="57" xfId="79" applyFont="1" applyFill="1" applyBorder="1" applyAlignment="1">
      <alignment horizontal="center" vertical="center" textRotation="255"/>
      <protection/>
    </xf>
    <xf numFmtId="0" fontId="21" fillId="24" borderId="48" xfId="79" applyFont="1" applyFill="1" applyBorder="1" applyAlignment="1">
      <alignment horizontal="center" vertical="center" textRotation="255"/>
      <protection/>
    </xf>
    <xf numFmtId="0" fontId="21" fillId="24" borderId="47" xfId="79" applyFont="1" applyFill="1" applyBorder="1" applyAlignment="1">
      <alignment horizontal="center" vertical="center" textRotation="255"/>
      <protection/>
    </xf>
    <xf numFmtId="0" fontId="21" fillId="24" borderId="71" xfId="79" applyFont="1" applyFill="1" applyBorder="1" applyAlignment="1">
      <alignment horizontal="center" vertical="center" textRotation="255"/>
      <protection/>
    </xf>
    <xf numFmtId="0" fontId="21" fillId="24" borderId="70" xfId="79" applyFont="1" applyFill="1" applyBorder="1" applyAlignment="1">
      <alignment horizontal="center" vertical="center"/>
      <protection/>
    </xf>
    <xf numFmtId="0" fontId="21" fillId="24" borderId="15" xfId="79" applyFont="1" applyFill="1" applyBorder="1" applyAlignment="1">
      <alignment horizontal="center" vertical="center"/>
      <protection/>
    </xf>
    <xf numFmtId="0" fontId="21" fillId="24" borderId="16" xfId="79" applyFont="1" applyFill="1" applyBorder="1" applyAlignment="1">
      <alignment horizontal="center" vertical="center"/>
      <protection/>
    </xf>
    <xf numFmtId="0" fontId="26" fillId="24" borderId="68" xfId="79" applyFont="1" applyFill="1" applyBorder="1" applyAlignment="1">
      <alignment horizontal="center" vertical="center" textRotation="255" wrapText="1"/>
      <protection/>
    </xf>
    <xf numFmtId="0" fontId="26" fillId="24" borderId="52" xfId="79" applyFont="1" applyFill="1" applyBorder="1" applyAlignment="1">
      <alignment horizontal="center" vertical="center" textRotation="255"/>
      <protection/>
    </xf>
    <xf numFmtId="0" fontId="26" fillId="24" borderId="53" xfId="79" applyFont="1" applyFill="1" applyBorder="1" applyAlignment="1">
      <alignment horizontal="center" vertical="center" textRotation="255"/>
      <protection/>
    </xf>
    <xf numFmtId="0" fontId="26" fillId="24" borderId="69" xfId="79" applyFont="1" applyFill="1" applyBorder="1" applyAlignment="1">
      <alignment horizontal="center" vertical="center" textRotation="255"/>
      <protection/>
    </xf>
    <xf numFmtId="0" fontId="26" fillId="24" borderId="0" xfId="79" applyFont="1" applyFill="1" applyBorder="1" applyAlignment="1">
      <alignment horizontal="center" vertical="center" textRotation="255"/>
      <protection/>
    </xf>
    <xf numFmtId="0" fontId="26" fillId="24" borderId="54" xfId="79" applyFont="1" applyFill="1" applyBorder="1" applyAlignment="1">
      <alignment horizontal="center" vertical="center" textRotation="255"/>
      <protection/>
    </xf>
    <xf numFmtId="0" fontId="26" fillId="24" borderId="34" xfId="79" applyFont="1" applyFill="1" applyBorder="1" applyAlignment="1">
      <alignment horizontal="center" vertical="center" textRotation="255"/>
      <protection/>
    </xf>
    <xf numFmtId="0" fontId="26" fillId="24" borderId="32" xfId="79" applyFont="1" applyFill="1" applyBorder="1" applyAlignment="1">
      <alignment horizontal="center" vertical="center" textRotation="255"/>
      <protection/>
    </xf>
    <xf numFmtId="0" fontId="26" fillId="24" borderId="55" xfId="79" applyFont="1" applyFill="1" applyBorder="1" applyAlignment="1">
      <alignment horizontal="center" vertical="center" textRotation="255"/>
      <protection/>
    </xf>
    <xf numFmtId="0" fontId="21" fillId="24" borderId="72" xfId="79" applyFont="1" applyFill="1" applyBorder="1" applyAlignment="1">
      <alignment horizontal="center" vertical="center"/>
      <protection/>
    </xf>
    <xf numFmtId="0" fontId="21" fillId="24" borderId="61" xfId="79" applyFont="1" applyFill="1" applyBorder="1" applyAlignment="1">
      <alignment horizontal="center" vertical="center"/>
      <protection/>
    </xf>
    <xf numFmtId="0" fontId="21" fillId="24" borderId="73" xfId="79" applyFont="1" applyFill="1" applyBorder="1" applyAlignment="1">
      <alignment horizontal="center" vertical="center"/>
      <protection/>
    </xf>
    <xf numFmtId="0" fontId="21" fillId="24" borderId="34" xfId="79" applyFont="1" applyFill="1" applyBorder="1" applyAlignment="1">
      <alignment horizontal="center" vertical="center"/>
      <protection/>
    </xf>
    <xf numFmtId="0" fontId="21" fillId="24" borderId="35" xfId="79" applyFont="1" applyFill="1" applyBorder="1" applyAlignment="1">
      <alignment horizontal="center" vertical="center"/>
      <protection/>
    </xf>
    <xf numFmtId="0" fontId="21" fillId="24" borderId="60" xfId="79" applyFont="1" applyFill="1" applyBorder="1" applyAlignment="1" applyProtection="1">
      <alignment horizontal="center" vertical="center" wrapText="1"/>
      <protection locked="0"/>
    </xf>
    <xf numFmtId="0" fontId="21" fillId="24" borderId="61" xfId="79" applyFont="1" applyFill="1" applyBorder="1" applyAlignment="1" applyProtection="1">
      <alignment horizontal="center" vertical="center" wrapText="1"/>
      <protection locked="0"/>
    </xf>
    <xf numFmtId="0" fontId="21" fillId="24" borderId="73" xfId="79" applyFont="1" applyFill="1" applyBorder="1" applyAlignment="1" applyProtection="1">
      <alignment horizontal="center" vertical="center" wrapText="1"/>
      <protection locked="0"/>
    </xf>
    <xf numFmtId="0" fontId="21" fillId="24" borderId="36" xfId="79" applyFont="1" applyFill="1" applyBorder="1" applyAlignment="1" applyProtection="1">
      <alignment horizontal="center" vertical="center" wrapText="1"/>
      <protection locked="0"/>
    </xf>
    <xf numFmtId="0" fontId="21" fillId="24" borderId="32" xfId="79" applyFont="1" applyFill="1" applyBorder="1" applyAlignment="1" applyProtection="1">
      <alignment horizontal="center" vertical="center" wrapText="1"/>
      <protection locked="0"/>
    </xf>
    <xf numFmtId="0" fontId="21" fillId="24" borderId="35" xfId="79" applyFont="1" applyFill="1" applyBorder="1" applyAlignment="1" applyProtection="1">
      <alignment horizontal="center" vertical="center" wrapText="1"/>
      <protection locked="0"/>
    </xf>
    <xf numFmtId="0" fontId="21" fillId="24" borderId="74" xfId="79" applyFont="1" applyFill="1" applyBorder="1" applyAlignment="1">
      <alignment horizontal="center" vertical="center"/>
      <protection/>
    </xf>
    <xf numFmtId="0" fontId="21" fillId="24" borderId="75" xfId="79" applyFont="1" applyFill="1" applyBorder="1" applyAlignment="1">
      <alignment horizontal="center" vertical="center"/>
      <protection/>
    </xf>
    <xf numFmtId="0" fontId="22" fillId="24" borderId="74" xfId="79" applyFont="1" applyFill="1" applyBorder="1" applyAlignment="1" applyProtection="1">
      <alignment horizontal="center" vertical="center"/>
      <protection locked="0"/>
    </xf>
    <xf numFmtId="0" fontId="22" fillId="24" borderId="52" xfId="79" applyFont="1" applyFill="1" applyBorder="1" applyAlignment="1" applyProtection="1">
      <alignment horizontal="center" vertical="center"/>
      <protection locked="0"/>
    </xf>
    <xf numFmtId="0" fontId="22" fillId="24" borderId="75" xfId="79" applyFont="1" applyFill="1" applyBorder="1" applyAlignment="1" applyProtection="1">
      <alignment horizontal="center" vertical="center"/>
      <protection locked="0"/>
    </xf>
    <xf numFmtId="0" fontId="25" fillId="24" borderId="15" xfId="79" applyFont="1" applyFill="1" applyBorder="1" applyAlignment="1" applyProtection="1">
      <alignment horizontal="center" vertical="center"/>
      <protection locked="0"/>
    </xf>
    <xf numFmtId="0" fontId="25" fillId="24" borderId="17" xfId="79" applyFont="1" applyFill="1" applyBorder="1" applyAlignment="1" applyProtection="1">
      <alignment horizontal="center" vertical="center"/>
      <protection locked="0"/>
    </xf>
    <xf numFmtId="0" fontId="21" fillId="24" borderId="15" xfId="79" applyFont="1" applyFill="1" applyBorder="1" applyAlignment="1">
      <alignment horizontal="center" vertical="center" wrapText="1"/>
      <protection/>
    </xf>
    <xf numFmtId="0" fontId="24" fillId="24" borderId="39" xfId="79" applyFont="1" applyFill="1" applyBorder="1" applyAlignment="1">
      <alignment horizontal="center" vertical="center" shrinkToFit="1"/>
      <protection/>
    </xf>
    <xf numFmtId="0" fontId="24" fillId="24" borderId="13" xfId="79" applyFont="1" applyFill="1" applyBorder="1" applyAlignment="1">
      <alignment horizontal="center" vertical="center" shrinkToFit="1"/>
      <protection/>
    </xf>
    <xf numFmtId="0" fontId="24" fillId="24" borderId="45" xfId="79" applyFont="1" applyFill="1" applyBorder="1" applyAlignment="1">
      <alignment horizontal="center" vertical="center" shrinkToFit="1"/>
      <protection/>
    </xf>
    <xf numFmtId="0" fontId="22" fillId="24" borderId="39" xfId="79" applyFont="1" applyFill="1" applyBorder="1" applyAlignment="1" applyProtection="1">
      <alignment horizontal="center" vertical="center"/>
      <protection locked="0"/>
    </xf>
    <xf numFmtId="0" fontId="22" fillId="24" borderId="13" xfId="79" applyFont="1" applyFill="1" applyBorder="1" applyAlignment="1" applyProtection="1">
      <alignment horizontal="center" vertical="center"/>
      <protection locked="0"/>
    </xf>
    <xf numFmtId="0" fontId="22" fillId="24" borderId="45" xfId="79" applyFont="1" applyFill="1" applyBorder="1" applyAlignment="1" applyProtection="1">
      <alignment horizontal="center" vertical="center"/>
      <protection locked="0"/>
    </xf>
    <xf numFmtId="0" fontId="21" fillId="24" borderId="17" xfId="79" applyFont="1" applyFill="1" applyBorder="1" applyAlignment="1" applyProtection="1">
      <alignment horizontal="center" vertical="center" wrapText="1"/>
      <protection locked="0"/>
    </xf>
    <xf numFmtId="0" fontId="21" fillId="24" borderId="58" xfId="79" applyFont="1" applyFill="1" applyBorder="1" applyAlignment="1" applyProtection="1">
      <alignment horizontal="center" vertical="center" wrapText="1"/>
      <protection locked="0"/>
    </xf>
    <xf numFmtId="0" fontId="21" fillId="24" borderId="57" xfId="79" applyFont="1" applyFill="1" applyBorder="1" applyAlignment="1" applyProtection="1">
      <alignment horizontal="center" vertical="center" wrapText="1"/>
      <protection locked="0"/>
    </xf>
    <xf numFmtId="0" fontId="21" fillId="24" borderId="59" xfId="79" applyFont="1" applyFill="1" applyBorder="1" applyAlignment="1" applyProtection="1">
      <alignment horizontal="center" vertical="center" wrapText="1"/>
      <protection locked="0"/>
    </xf>
    <xf numFmtId="0" fontId="21" fillId="24" borderId="76" xfId="79" applyFont="1" applyFill="1" applyBorder="1" applyAlignment="1">
      <alignment horizontal="center" vertical="center"/>
      <protection/>
    </xf>
    <xf numFmtId="0" fontId="21" fillId="24" borderId="77" xfId="79" applyFont="1" applyFill="1" applyBorder="1" applyAlignment="1">
      <alignment horizontal="center" vertical="center"/>
      <protection/>
    </xf>
    <xf numFmtId="0" fontId="21" fillId="24" borderId="78" xfId="79" applyFont="1" applyFill="1" applyBorder="1" applyAlignment="1">
      <alignment horizontal="center" vertical="center"/>
      <protection/>
    </xf>
    <xf numFmtId="0" fontId="21" fillId="24" borderId="79" xfId="79" applyFont="1" applyFill="1" applyBorder="1" applyAlignment="1">
      <alignment horizontal="center" vertical="center"/>
      <protection/>
    </xf>
    <xf numFmtId="0" fontId="21" fillId="24" borderId="80" xfId="79" applyFont="1" applyFill="1" applyBorder="1" applyAlignment="1">
      <alignment horizontal="center" vertical="center"/>
      <protection/>
    </xf>
    <xf numFmtId="0" fontId="21" fillId="24" borderId="81" xfId="79" applyFont="1" applyFill="1" applyBorder="1" applyAlignment="1">
      <alignment horizontal="center" vertical="center"/>
      <protection/>
    </xf>
    <xf numFmtId="0" fontId="22" fillId="24" borderId="32" xfId="79" applyFont="1" applyFill="1" applyBorder="1" applyAlignment="1" applyProtection="1">
      <alignment horizontal="center" vertical="center" shrinkToFit="1"/>
      <protection locked="0"/>
    </xf>
    <xf numFmtId="0" fontId="22" fillId="24" borderId="32" xfId="79" applyFont="1" applyFill="1" applyBorder="1" applyAlignment="1">
      <alignment horizontal="center" vertical="center" shrinkToFit="1"/>
      <protection/>
    </xf>
    <xf numFmtId="0" fontId="21" fillId="24" borderId="70" xfId="79" applyFont="1" applyFill="1" applyBorder="1" applyAlignment="1">
      <alignment horizontal="center" vertical="center" wrapText="1"/>
      <protection/>
    </xf>
    <xf numFmtId="0" fontId="38" fillId="0" borderId="17" xfId="79" applyFont="1" applyBorder="1" applyAlignment="1" applyProtection="1">
      <alignment horizontal="center" vertical="center"/>
      <protection hidden="1"/>
    </xf>
    <xf numFmtId="0" fontId="21" fillId="0" borderId="17" xfId="79" applyFont="1" applyBorder="1" applyAlignment="1" applyProtection="1">
      <alignment horizontal="center" vertical="center"/>
      <protection hidden="1"/>
    </xf>
    <xf numFmtId="0" fontId="21" fillId="0" borderId="20" xfId="79" applyFont="1" applyBorder="1" applyAlignment="1" applyProtection="1">
      <alignment horizontal="center" vertical="center"/>
      <protection hidden="1"/>
    </xf>
    <xf numFmtId="0" fontId="21" fillId="0" borderId="13" xfId="79" applyFont="1" applyBorder="1" applyAlignment="1" applyProtection="1">
      <alignment horizontal="left" vertical="center"/>
      <protection hidden="1"/>
    </xf>
    <xf numFmtId="0" fontId="21" fillId="0" borderId="21" xfId="79" applyFont="1" applyBorder="1" applyAlignment="1" applyProtection="1">
      <alignment horizontal="left" vertical="center"/>
      <protection hidden="1"/>
    </xf>
    <xf numFmtId="0" fontId="21" fillId="0" borderId="22" xfId="79" applyFont="1" applyBorder="1" applyAlignment="1" applyProtection="1">
      <alignment horizontal="center" vertical="center"/>
      <protection hidden="1"/>
    </xf>
    <xf numFmtId="0" fontId="21" fillId="0" borderId="23" xfId="79" applyFont="1" applyBorder="1" applyAlignment="1" applyProtection="1">
      <alignment horizontal="center" vertical="center"/>
      <protection hidden="1"/>
    </xf>
    <xf numFmtId="0" fontId="21" fillId="0" borderId="24" xfId="79" applyFont="1" applyBorder="1" applyAlignment="1" applyProtection="1">
      <alignment horizontal="center" vertical="center"/>
      <protection hidden="1"/>
    </xf>
    <xf numFmtId="0" fontId="21" fillId="0" borderId="25" xfId="79" applyFont="1" applyBorder="1" applyAlignment="1" applyProtection="1">
      <alignment horizontal="center" vertical="center"/>
      <protection hidden="1"/>
    </xf>
    <xf numFmtId="0" fontId="21" fillId="0" borderId="26" xfId="79" applyFont="1" applyBorder="1" applyAlignment="1" applyProtection="1">
      <alignment horizontal="center" vertical="center"/>
      <protection hidden="1"/>
    </xf>
    <xf numFmtId="0" fontId="21" fillId="0" borderId="30" xfId="79" applyFont="1" applyBorder="1" applyAlignment="1" applyProtection="1">
      <alignment horizontal="center" vertical="center"/>
      <protection hidden="1"/>
    </xf>
    <xf numFmtId="0" fontId="21" fillId="0" borderId="31" xfId="79" applyFont="1" applyBorder="1" applyAlignment="1" applyProtection="1">
      <alignment horizontal="center" vertical="center"/>
      <protection hidden="1"/>
    </xf>
    <xf numFmtId="0" fontId="21" fillId="0" borderId="32" xfId="79" applyFont="1" applyBorder="1" applyAlignment="1" applyProtection="1">
      <alignment horizontal="center" vertical="center"/>
      <protection hidden="1"/>
    </xf>
    <xf numFmtId="0" fontId="21" fillId="0" borderId="33" xfId="79" applyFont="1" applyBorder="1" applyAlignment="1" applyProtection="1">
      <alignment horizontal="center" vertical="center"/>
      <protection hidden="1"/>
    </xf>
    <xf numFmtId="198" fontId="38" fillId="0" borderId="34" xfId="79" applyNumberFormat="1" applyFont="1" applyBorder="1" applyAlignment="1" applyProtection="1">
      <alignment horizontal="center" vertical="center"/>
      <protection hidden="1"/>
    </xf>
    <xf numFmtId="198" fontId="38" fillId="0" borderId="32" xfId="79" applyNumberFormat="1" applyFont="1" applyBorder="1" applyAlignment="1" applyProtection="1">
      <alignment horizontal="center" vertical="center"/>
      <protection hidden="1"/>
    </xf>
    <xf numFmtId="198" fontId="38" fillId="0" borderId="35" xfId="79" applyNumberFormat="1" applyFont="1" applyBorder="1" applyAlignment="1" applyProtection="1">
      <alignment horizontal="center" vertical="center"/>
      <protection hidden="1"/>
    </xf>
    <xf numFmtId="198" fontId="38" fillId="0" borderId="36" xfId="79" applyNumberFormat="1" applyFont="1" applyBorder="1" applyAlignment="1" applyProtection="1">
      <alignment horizontal="center" vertical="center"/>
      <protection hidden="1"/>
    </xf>
    <xf numFmtId="0" fontId="38" fillId="0" borderId="37" xfId="79" applyFont="1" applyBorder="1" applyAlignment="1" applyProtection="1">
      <alignment horizontal="center" vertical="center"/>
      <protection hidden="1"/>
    </xf>
    <xf numFmtId="0" fontId="38" fillId="0" borderId="38" xfId="79" applyFont="1" applyBorder="1" applyAlignment="1" applyProtection="1">
      <alignment horizontal="center" vertical="center"/>
      <protection hidden="1"/>
    </xf>
    <xf numFmtId="0" fontId="38" fillId="0" borderId="36" xfId="79" applyFont="1" applyBorder="1" applyAlignment="1" applyProtection="1">
      <alignment horizontal="center" vertical="center"/>
      <protection hidden="1"/>
    </xf>
    <xf numFmtId="0" fontId="21" fillId="0" borderId="40" xfId="79" applyFont="1" applyBorder="1" applyAlignment="1" applyProtection="1">
      <alignment horizontal="center" vertical="center"/>
      <protection hidden="1"/>
    </xf>
    <xf numFmtId="49" fontId="21" fillId="24" borderId="41" xfId="79" applyNumberFormat="1" applyFont="1" applyFill="1" applyBorder="1" applyAlignment="1" applyProtection="1">
      <alignment horizontal="center" vertical="center"/>
      <protection hidden="1"/>
    </xf>
    <xf numFmtId="49" fontId="21" fillId="24" borderId="14" xfId="79" applyNumberFormat="1" applyFont="1" applyFill="1" applyBorder="1" applyAlignment="1" applyProtection="1">
      <alignment horizontal="center" vertical="center"/>
      <protection hidden="1"/>
    </xf>
    <xf numFmtId="49" fontId="21" fillId="24" borderId="42" xfId="79" applyNumberFormat="1" applyFont="1" applyFill="1" applyBorder="1" applyAlignment="1" applyProtection="1">
      <alignment horizontal="center" vertical="center"/>
      <protection hidden="1"/>
    </xf>
    <xf numFmtId="49" fontId="21" fillId="24" borderId="40" xfId="79" applyNumberFormat="1" applyFont="1" applyFill="1" applyBorder="1" applyAlignment="1" applyProtection="1">
      <alignment horizontal="center" vertical="center"/>
      <protection hidden="1"/>
    </xf>
    <xf numFmtId="49" fontId="21" fillId="24" borderId="43" xfId="79" applyNumberFormat="1" applyFont="1" applyFill="1" applyBorder="1" applyAlignment="1" applyProtection="1">
      <alignment horizontal="center" vertical="center"/>
      <protection hidden="1"/>
    </xf>
    <xf numFmtId="176" fontId="21" fillId="0" borderId="44" xfId="79" applyNumberFormat="1" applyFont="1" applyBorder="1" applyAlignment="1" applyProtection="1">
      <alignment horizontal="center" vertical="center"/>
      <protection hidden="1"/>
    </xf>
    <xf numFmtId="176" fontId="21" fillId="0" borderId="13" xfId="79" applyNumberFormat="1" applyFont="1" applyBorder="1" applyAlignment="1" applyProtection="1">
      <alignment horizontal="center" vertical="center"/>
      <protection hidden="1"/>
    </xf>
    <xf numFmtId="176" fontId="21" fillId="0" borderId="21" xfId="79" applyNumberFormat="1" applyFont="1" applyBorder="1" applyAlignment="1" applyProtection="1">
      <alignment horizontal="center" vertical="center"/>
      <protection hidden="1"/>
    </xf>
    <xf numFmtId="176" fontId="21" fillId="0" borderId="41" xfId="79" applyNumberFormat="1" applyFont="1" applyBorder="1" applyAlignment="1" applyProtection="1">
      <alignment horizontal="center" vertical="center"/>
      <protection hidden="1"/>
    </xf>
    <xf numFmtId="176" fontId="21" fillId="0" borderId="14" xfId="79" applyNumberFormat="1" applyFont="1" applyBorder="1" applyAlignment="1" applyProtection="1">
      <alignment horizontal="center" vertical="center"/>
      <protection hidden="1"/>
    </xf>
    <xf numFmtId="176" fontId="21" fillId="0" borderId="43" xfId="79" applyNumberFormat="1" applyFont="1" applyBorder="1" applyAlignment="1" applyProtection="1">
      <alignment horizontal="center" vertical="center"/>
      <protection hidden="1"/>
    </xf>
    <xf numFmtId="0" fontId="21" fillId="0" borderId="46" xfId="79" applyFont="1" applyBorder="1" applyAlignment="1" applyProtection="1">
      <alignment horizontal="center" vertical="center"/>
      <protection hidden="1"/>
    </xf>
    <xf numFmtId="0" fontId="21" fillId="0" borderId="47" xfId="79" applyFont="1" applyBorder="1" applyAlignment="1" applyProtection="1">
      <alignment horizontal="center" vertical="center"/>
      <protection hidden="1"/>
    </xf>
    <xf numFmtId="49" fontId="21" fillId="24" borderId="44" xfId="79" applyNumberFormat="1" applyFont="1" applyFill="1" applyBorder="1" applyAlignment="1" applyProtection="1">
      <alignment horizontal="center" vertical="center"/>
      <protection hidden="1"/>
    </xf>
    <xf numFmtId="49" fontId="21" fillId="24" borderId="13" xfId="79" applyNumberFormat="1" applyFont="1" applyFill="1" applyBorder="1" applyAlignment="1" applyProtection="1">
      <alignment horizontal="center" vertical="center"/>
      <protection hidden="1"/>
    </xf>
    <xf numFmtId="49" fontId="21" fillId="24" borderId="45" xfId="79" applyNumberFormat="1" applyFont="1" applyFill="1" applyBorder="1" applyAlignment="1" applyProtection="1">
      <alignment horizontal="center" vertical="center"/>
      <protection hidden="1"/>
    </xf>
    <xf numFmtId="49" fontId="21" fillId="24" borderId="39" xfId="79" applyNumberFormat="1" applyFont="1" applyFill="1" applyBorder="1" applyAlignment="1" applyProtection="1">
      <alignment horizontal="center" vertical="center"/>
      <protection hidden="1"/>
    </xf>
    <xf numFmtId="49" fontId="21" fillId="24" borderId="21" xfId="79" applyNumberFormat="1" applyFont="1" applyFill="1" applyBorder="1" applyAlignment="1" applyProtection="1">
      <alignment horizontal="center" vertical="center"/>
      <protection hidden="1"/>
    </xf>
    <xf numFmtId="0" fontId="38" fillId="0" borderId="18" xfId="79" applyFont="1" applyBorder="1" applyAlignment="1" applyProtection="1">
      <alignment horizontal="center" vertical="center"/>
      <protection hidden="1"/>
    </xf>
    <xf numFmtId="0" fontId="38" fillId="0" borderId="19" xfId="79" applyFont="1" applyBorder="1" applyAlignment="1" applyProtection="1">
      <alignment horizontal="center" vertical="center"/>
      <protection hidden="1"/>
    </xf>
    <xf numFmtId="0" fontId="38" fillId="0" borderId="39" xfId="79" applyFont="1" applyBorder="1" applyAlignment="1" applyProtection="1">
      <alignment horizontal="center" vertical="center"/>
      <protection hidden="1"/>
    </xf>
    <xf numFmtId="0" fontId="38" fillId="0" borderId="13" xfId="79" applyFont="1" applyBorder="1" applyAlignment="1" applyProtection="1">
      <alignment horizontal="left" vertical="center"/>
      <protection hidden="1"/>
    </xf>
    <xf numFmtId="0" fontId="38" fillId="0" borderId="21" xfId="79" applyFont="1" applyBorder="1" applyAlignment="1" applyProtection="1">
      <alignment horizontal="left" vertical="center"/>
      <protection hidden="1"/>
    </xf>
    <xf numFmtId="0" fontId="38" fillId="0" borderId="46" xfId="79" applyFont="1" applyBorder="1" applyAlignment="1" applyProtection="1">
      <alignment horizontal="center" vertical="center"/>
      <protection hidden="1"/>
    </xf>
    <xf numFmtId="0" fontId="38" fillId="0" borderId="47" xfId="79" applyFont="1" applyBorder="1" applyAlignment="1" applyProtection="1">
      <alignment horizontal="center" vertical="center"/>
      <protection hidden="1"/>
    </xf>
    <xf numFmtId="49" fontId="38" fillId="24" borderId="44" xfId="79" applyNumberFormat="1" applyFont="1" applyFill="1" applyBorder="1" applyAlignment="1" applyProtection="1">
      <alignment horizontal="center" vertical="center"/>
      <protection hidden="1"/>
    </xf>
    <xf numFmtId="49" fontId="38" fillId="24" borderId="13" xfId="79" applyNumberFormat="1" applyFont="1" applyFill="1" applyBorder="1" applyAlignment="1" applyProtection="1">
      <alignment horizontal="center" vertical="center"/>
      <protection hidden="1"/>
    </xf>
    <xf numFmtId="49" fontId="38" fillId="24" borderId="45" xfId="79" applyNumberFormat="1" applyFont="1" applyFill="1" applyBorder="1" applyAlignment="1" applyProtection="1">
      <alignment horizontal="center" vertical="center"/>
      <protection hidden="1"/>
    </xf>
    <xf numFmtId="49" fontId="38" fillId="24" borderId="39" xfId="79" applyNumberFormat="1" applyFont="1" applyFill="1" applyBorder="1" applyAlignment="1" applyProtection="1">
      <alignment horizontal="center" vertical="center"/>
      <protection hidden="1"/>
    </xf>
    <xf numFmtId="49" fontId="38" fillId="24" borderId="21" xfId="79" applyNumberFormat="1" applyFont="1" applyFill="1" applyBorder="1" applyAlignment="1" applyProtection="1">
      <alignment horizontal="center" vertical="center"/>
      <protection hidden="1"/>
    </xf>
    <xf numFmtId="198" fontId="38" fillId="0" borderId="39" xfId="79" applyNumberFormat="1" applyFont="1" applyBorder="1" applyAlignment="1" applyProtection="1">
      <alignment horizontal="center" vertical="center"/>
      <protection hidden="1"/>
    </xf>
    <xf numFmtId="198" fontId="38" fillId="0" borderId="13" xfId="79" applyNumberFormat="1" applyFont="1" applyBorder="1" applyAlignment="1" applyProtection="1">
      <alignment horizontal="center" vertical="center"/>
      <protection hidden="1"/>
    </xf>
    <xf numFmtId="198" fontId="38" fillId="0" borderId="45" xfId="79" applyNumberFormat="1" applyFont="1" applyBorder="1" applyAlignment="1" applyProtection="1">
      <alignment horizontal="center" vertical="center"/>
      <protection hidden="1"/>
    </xf>
    <xf numFmtId="176" fontId="38" fillId="0" borderId="44" xfId="79" applyNumberFormat="1" applyFont="1" applyBorder="1" applyAlignment="1" applyProtection="1">
      <alignment horizontal="center" vertical="center"/>
      <protection hidden="1"/>
    </xf>
    <xf numFmtId="176" fontId="38" fillId="0" borderId="13" xfId="79" applyNumberFormat="1" applyFont="1" applyBorder="1" applyAlignment="1" applyProtection="1">
      <alignment horizontal="center" vertical="center"/>
      <protection hidden="1"/>
    </xf>
    <xf numFmtId="176" fontId="38" fillId="0" borderId="21" xfId="79" applyNumberFormat="1" applyFont="1" applyBorder="1" applyAlignment="1" applyProtection="1">
      <alignment horizontal="center" vertical="center"/>
      <protection hidden="1"/>
    </xf>
    <xf numFmtId="198" fontId="38" fillId="24" borderId="44" xfId="79" applyNumberFormat="1" applyFont="1" applyFill="1" applyBorder="1" applyAlignment="1" applyProtection="1">
      <alignment horizontal="center" vertical="center"/>
      <protection hidden="1"/>
    </xf>
    <xf numFmtId="49" fontId="38" fillId="24" borderId="48" xfId="79" applyNumberFormat="1" applyFont="1" applyFill="1" applyBorder="1" applyAlignment="1" applyProtection="1">
      <alignment horizontal="center" vertical="center"/>
      <protection hidden="1"/>
    </xf>
    <xf numFmtId="49" fontId="38" fillId="24" borderId="12" xfId="79" applyNumberFormat="1" applyFont="1" applyFill="1" applyBorder="1" applyAlignment="1" applyProtection="1">
      <alignment horizontal="center" vertical="center"/>
      <protection hidden="1"/>
    </xf>
    <xf numFmtId="49" fontId="38" fillId="24" borderId="49" xfId="79" applyNumberFormat="1" applyFont="1" applyFill="1" applyBorder="1" applyAlignment="1" applyProtection="1">
      <alignment horizontal="center" vertical="center"/>
      <protection hidden="1"/>
    </xf>
    <xf numFmtId="176" fontId="38" fillId="24" borderId="44" xfId="79" applyNumberFormat="1" applyFont="1" applyFill="1" applyBorder="1" applyAlignment="1" applyProtection="1">
      <alignment horizontal="center" vertical="center"/>
      <protection hidden="1"/>
    </xf>
    <xf numFmtId="176" fontId="38" fillId="24" borderId="13" xfId="79" applyNumberFormat="1" applyFont="1" applyFill="1" applyBorder="1" applyAlignment="1" applyProtection="1">
      <alignment horizontal="center" vertical="center"/>
      <protection hidden="1"/>
    </xf>
    <xf numFmtId="176" fontId="38" fillId="24" borderId="21" xfId="79" applyNumberFormat="1" applyFont="1" applyFill="1" applyBorder="1" applyAlignment="1" applyProtection="1">
      <alignment horizontal="center" vertical="center"/>
      <protection hidden="1"/>
    </xf>
    <xf numFmtId="0" fontId="38" fillId="24" borderId="18" xfId="79" applyFont="1" applyFill="1" applyBorder="1" applyAlignment="1" applyProtection="1">
      <alignment horizontal="center" vertical="center"/>
      <protection hidden="1"/>
    </xf>
    <xf numFmtId="0" fontId="38" fillId="24" borderId="19" xfId="79" applyFont="1" applyFill="1" applyBorder="1" applyAlignment="1" applyProtection="1">
      <alignment horizontal="center" vertical="center"/>
      <protection hidden="1"/>
    </xf>
    <xf numFmtId="0" fontId="38" fillId="24" borderId="39" xfId="79" applyFont="1" applyFill="1" applyBorder="1" applyAlignment="1" applyProtection="1">
      <alignment horizontal="center" vertical="center"/>
      <protection hidden="1"/>
    </xf>
    <xf numFmtId="49" fontId="38" fillId="24" borderId="50" xfId="79" applyNumberFormat="1" applyFont="1" applyFill="1" applyBorder="1" applyAlignment="1" applyProtection="1">
      <alignment horizontal="center" vertical="center"/>
      <protection hidden="1"/>
    </xf>
    <xf numFmtId="49" fontId="38" fillId="24" borderId="51" xfId="79" applyNumberFormat="1" applyFont="1" applyFill="1" applyBorder="1" applyAlignment="1" applyProtection="1">
      <alignment horizontal="center" vertical="center"/>
      <protection hidden="1"/>
    </xf>
    <xf numFmtId="0" fontId="21" fillId="24" borderId="52" xfId="79" applyFont="1" applyFill="1" applyBorder="1" applyAlignment="1" applyProtection="1">
      <alignment horizontal="center" vertical="center"/>
      <protection hidden="1"/>
    </xf>
    <xf numFmtId="0" fontId="21" fillId="24" borderId="53" xfId="79" applyFont="1" applyFill="1" applyBorder="1" applyAlignment="1" applyProtection="1">
      <alignment horizontal="center" vertical="center"/>
      <protection hidden="1"/>
    </xf>
    <xf numFmtId="0" fontId="21" fillId="24" borderId="0" xfId="79" applyFont="1" applyFill="1" applyBorder="1" applyAlignment="1" applyProtection="1">
      <alignment horizontal="center" vertical="center"/>
      <protection hidden="1"/>
    </xf>
    <xf numFmtId="0" fontId="21" fillId="24" borderId="54" xfId="79" applyFont="1" applyFill="1" applyBorder="1" applyAlignment="1" applyProtection="1">
      <alignment horizontal="center" vertical="center"/>
      <protection hidden="1"/>
    </xf>
    <xf numFmtId="0" fontId="21" fillId="24" borderId="32" xfId="79" applyFont="1" applyFill="1" applyBorder="1" applyAlignment="1" applyProtection="1">
      <alignment horizontal="center" vertical="center"/>
      <protection hidden="1"/>
    </xf>
    <xf numFmtId="0" fontId="21" fillId="24" borderId="55" xfId="79" applyFont="1" applyFill="1" applyBorder="1" applyAlignment="1" applyProtection="1">
      <alignment horizontal="center" vertical="center"/>
      <protection hidden="1"/>
    </xf>
    <xf numFmtId="0" fontId="21" fillId="24" borderId="46" xfId="79" applyFont="1" applyFill="1" applyBorder="1" applyAlignment="1" applyProtection="1">
      <alignment horizontal="center" vertical="center" wrapText="1"/>
      <protection hidden="1"/>
    </xf>
    <xf numFmtId="0" fontId="21" fillId="24" borderId="17" xfId="79" applyFont="1" applyFill="1" applyBorder="1" applyAlignment="1" applyProtection="1">
      <alignment horizontal="center" vertical="center" wrapText="1"/>
      <protection hidden="1"/>
    </xf>
    <xf numFmtId="0" fontId="21" fillId="24" borderId="56" xfId="79" applyFont="1" applyFill="1" applyBorder="1" applyAlignment="1" applyProtection="1">
      <alignment horizontal="center" vertical="center" wrapText="1"/>
      <protection hidden="1"/>
    </xf>
    <xf numFmtId="0" fontId="21" fillId="24" borderId="57" xfId="79" applyFont="1" applyFill="1" applyBorder="1" applyAlignment="1" applyProtection="1">
      <alignment horizontal="center" vertical="center" wrapText="1"/>
      <protection hidden="1"/>
    </xf>
    <xf numFmtId="0" fontId="21" fillId="24" borderId="58" xfId="79" applyFont="1" applyFill="1" applyBorder="1" applyAlignment="1" applyProtection="1">
      <alignment horizontal="center" vertical="center" wrapText="1"/>
      <protection hidden="1"/>
    </xf>
    <xf numFmtId="0" fontId="21" fillId="24" borderId="59" xfId="79" applyFont="1" applyFill="1" applyBorder="1" applyAlignment="1" applyProtection="1">
      <alignment horizontal="center" vertical="center" wrapText="1"/>
      <protection hidden="1"/>
    </xf>
    <xf numFmtId="0" fontId="21" fillId="24" borderId="60" xfId="79" applyFont="1" applyFill="1" applyBorder="1" applyAlignment="1" applyProtection="1">
      <alignment horizontal="center" vertical="center" wrapText="1"/>
      <protection hidden="1"/>
    </xf>
    <xf numFmtId="0" fontId="21" fillId="24" borderId="61" xfId="79" applyFont="1" applyFill="1" applyBorder="1" applyAlignment="1" applyProtection="1">
      <alignment horizontal="center" vertical="center" wrapText="1"/>
      <protection hidden="1"/>
    </xf>
    <xf numFmtId="0" fontId="21" fillId="24" borderId="62" xfId="79" applyFont="1" applyFill="1" applyBorder="1" applyAlignment="1" applyProtection="1">
      <alignment horizontal="center" vertical="center" wrapText="1"/>
      <protection hidden="1"/>
    </xf>
    <xf numFmtId="0" fontId="21" fillId="24" borderId="36" xfId="79" applyFont="1" applyFill="1" applyBorder="1" applyAlignment="1" applyProtection="1">
      <alignment horizontal="center" vertical="center" wrapText="1"/>
      <protection hidden="1"/>
    </xf>
    <xf numFmtId="0" fontId="21" fillId="24" borderId="32" xfId="79" applyFont="1" applyFill="1" applyBorder="1" applyAlignment="1" applyProtection="1">
      <alignment horizontal="center" vertical="center" wrapText="1"/>
      <protection hidden="1"/>
    </xf>
    <xf numFmtId="0" fontId="21" fillId="24" borderId="55" xfId="79" applyFont="1" applyFill="1" applyBorder="1" applyAlignment="1" applyProtection="1">
      <alignment horizontal="center" vertical="center" wrapText="1"/>
      <protection hidden="1"/>
    </xf>
    <xf numFmtId="0" fontId="25" fillId="24" borderId="66" xfId="79" applyFont="1" applyFill="1" applyBorder="1" applyAlignment="1" applyProtection="1">
      <alignment horizontal="center" vertical="center" wrapText="1"/>
      <protection hidden="1"/>
    </xf>
    <xf numFmtId="0" fontId="25" fillId="24" borderId="2" xfId="79" applyFont="1" applyFill="1" applyBorder="1" applyAlignment="1" applyProtection="1">
      <alignment horizontal="center" vertical="center" wrapText="1"/>
      <protection hidden="1"/>
    </xf>
    <xf numFmtId="0" fontId="25" fillId="24" borderId="67" xfId="79" applyFont="1" applyFill="1" applyBorder="1" applyAlignment="1" applyProtection="1">
      <alignment horizontal="center" vertical="center" wrapText="1"/>
      <protection hidden="1"/>
    </xf>
    <xf numFmtId="0" fontId="21" fillId="24" borderId="50" xfId="79" applyFont="1" applyFill="1" applyBorder="1" applyAlignment="1" applyProtection="1">
      <alignment horizontal="center" vertical="center"/>
      <protection hidden="1"/>
    </xf>
    <xf numFmtId="0" fontId="21" fillId="24" borderId="12" xfId="79" applyFont="1" applyFill="1" applyBorder="1" applyAlignment="1" applyProtection="1">
      <alignment horizontal="center" vertical="center"/>
      <protection hidden="1"/>
    </xf>
    <xf numFmtId="0" fontId="21" fillId="24" borderId="49" xfId="79" applyFont="1" applyFill="1" applyBorder="1" applyAlignment="1" applyProtection="1">
      <alignment horizontal="center" vertical="center"/>
      <protection hidden="1"/>
    </xf>
    <xf numFmtId="0" fontId="21" fillId="24" borderId="68" xfId="79" applyFont="1" applyFill="1" applyBorder="1" applyAlignment="1" applyProtection="1">
      <alignment horizontal="center" vertical="center" wrapText="1"/>
      <protection hidden="1"/>
    </xf>
    <xf numFmtId="0" fontId="21" fillId="24" borderId="52" xfId="79" applyFont="1" applyFill="1" applyBorder="1" applyAlignment="1" applyProtection="1">
      <alignment horizontal="center" vertical="center" wrapText="1"/>
      <protection hidden="1"/>
    </xf>
    <xf numFmtId="0" fontId="21" fillId="24" borderId="69" xfId="79" applyFont="1" applyFill="1" applyBorder="1" applyAlignment="1" applyProtection="1">
      <alignment horizontal="center" vertical="center" wrapText="1"/>
      <protection hidden="1"/>
    </xf>
    <xf numFmtId="0" fontId="21" fillId="24" borderId="0" xfId="79" applyFont="1" applyFill="1" applyBorder="1" applyAlignment="1" applyProtection="1">
      <alignment horizontal="center" vertical="center" wrapText="1"/>
      <protection hidden="1"/>
    </xf>
    <xf numFmtId="0" fontId="21" fillId="24" borderId="34" xfId="79" applyFont="1" applyFill="1" applyBorder="1" applyAlignment="1" applyProtection="1">
      <alignment horizontal="center" vertical="center" wrapText="1"/>
      <protection hidden="1"/>
    </xf>
    <xf numFmtId="0" fontId="25" fillId="24" borderId="68" xfId="79" applyFont="1" applyFill="1" applyBorder="1" applyAlignment="1" applyProtection="1">
      <alignment horizontal="center" vertical="center" wrapText="1"/>
      <protection hidden="1"/>
    </xf>
    <xf numFmtId="0" fontId="25" fillId="24" borderId="52" xfId="79" applyFont="1" applyFill="1" applyBorder="1" applyAlignment="1" applyProtection="1">
      <alignment horizontal="center" vertical="center" wrapText="1"/>
      <protection hidden="1"/>
    </xf>
    <xf numFmtId="0" fontId="25" fillId="24" borderId="53" xfId="79" applyFont="1" applyFill="1" applyBorder="1" applyAlignment="1" applyProtection="1">
      <alignment horizontal="center" vertical="center" wrapText="1"/>
      <protection hidden="1"/>
    </xf>
    <xf numFmtId="0" fontId="25" fillId="24" borderId="69" xfId="79" applyFont="1" applyFill="1" applyBorder="1" applyAlignment="1" applyProtection="1">
      <alignment horizontal="center" vertical="center" wrapText="1"/>
      <protection hidden="1"/>
    </xf>
    <xf numFmtId="0" fontId="25" fillId="24" borderId="0" xfId="79" applyFont="1" applyFill="1" applyBorder="1" applyAlignment="1" applyProtection="1">
      <alignment horizontal="center" vertical="center" wrapText="1"/>
      <protection hidden="1"/>
    </xf>
    <xf numFmtId="0" fontId="25" fillId="24" borderId="54" xfId="79" applyFont="1" applyFill="1" applyBorder="1" applyAlignment="1" applyProtection="1">
      <alignment horizontal="center" vertical="center" wrapText="1"/>
      <protection hidden="1"/>
    </xf>
    <xf numFmtId="0" fontId="25" fillId="24" borderId="34" xfId="79" applyFont="1" applyFill="1" applyBorder="1" applyAlignment="1" applyProtection="1">
      <alignment horizontal="center" vertical="center" wrapText="1"/>
      <protection hidden="1"/>
    </xf>
    <xf numFmtId="0" fontId="25" fillId="24" borderId="32" xfId="79" applyFont="1" applyFill="1" applyBorder="1" applyAlignment="1" applyProtection="1">
      <alignment horizontal="center" vertical="center" wrapText="1"/>
      <protection hidden="1"/>
    </xf>
    <xf numFmtId="0" fontId="25" fillId="24" borderId="55" xfId="79" applyFont="1" applyFill="1" applyBorder="1" applyAlignment="1" applyProtection="1">
      <alignment horizontal="center" vertical="center" wrapText="1"/>
      <protection hidden="1"/>
    </xf>
    <xf numFmtId="0" fontId="21" fillId="24" borderId="70" xfId="79" applyFont="1" applyFill="1" applyBorder="1" applyAlignment="1" applyProtection="1">
      <alignment horizontal="center" vertical="center" textRotation="255"/>
      <protection hidden="1"/>
    </xf>
    <xf numFmtId="0" fontId="21" fillId="24" borderId="15" xfId="79" applyFont="1" applyFill="1" applyBorder="1" applyAlignment="1" applyProtection="1">
      <alignment horizontal="center" vertical="center" textRotation="255"/>
      <protection hidden="1"/>
    </xf>
    <xf numFmtId="0" fontId="21" fillId="24" borderId="46" xfId="79" applyFont="1" applyFill="1" applyBorder="1" applyAlignment="1" applyProtection="1">
      <alignment horizontal="center" vertical="center" textRotation="255"/>
      <protection hidden="1"/>
    </xf>
    <xf numFmtId="0" fontId="21" fillId="24" borderId="17" xfId="79" applyFont="1" applyFill="1" applyBorder="1" applyAlignment="1" applyProtection="1">
      <alignment horizontal="center" vertical="center" textRotation="255"/>
      <protection hidden="1"/>
    </xf>
    <xf numFmtId="0" fontId="21" fillId="24" borderId="56" xfId="79" applyFont="1" applyFill="1" applyBorder="1" applyAlignment="1" applyProtection="1">
      <alignment horizontal="center" vertical="center" textRotation="255"/>
      <protection hidden="1"/>
    </xf>
    <xf numFmtId="0" fontId="21" fillId="24" borderId="57" xfId="79" applyFont="1" applyFill="1" applyBorder="1" applyAlignment="1" applyProtection="1">
      <alignment horizontal="center" vertical="center" textRotation="255"/>
      <protection hidden="1"/>
    </xf>
    <xf numFmtId="0" fontId="21" fillId="24" borderId="48" xfId="79" applyFont="1" applyFill="1" applyBorder="1" applyAlignment="1" applyProtection="1">
      <alignment horizontal="center" vertical="center" textRotation="255"/>
      <protection hidden="1"/>
    </xf>
    <xf numFmtId="0" fontId="21" fillId="24" borderId="47" xfId="79" applyFont="1" applyFill="1" applyBorder="1" applyAlignment="1" applyProtection="1">
      <alignment horizontal="center" vertical="center" textRotation="255"/>
      <protection hidden="1"/>
    </xf>
    <xf numFmtId="0" fontId="21" fillId="24" borderId="71" xfId="79" applyFont="1" applyFill="1" applyBorder="1" applyAlignment="1" applyProtection="1">
      <alignment horizontal="center" vertical="center" textRotation="255"/>
      <protection hidden="1"/>
    </xf>
    <xf numFmtId="0" fontId="21" fillId="24" borderId="70" xfId="79" applyFont="1" applyFill="1" applyBorder="1" applyAlignment="1" applyProtection="1">
      <alignment horizontal="center" vertical="center"/>
      <protection hidden="1"/>
    </xf>
    <xf numFmtId="0" fontId="21" fillId="24" borderId="15" xfId="79" applyFont="1" applyFill="1" applyBorder="1" applyAlignment="1" applyProtection="1">
      <alignment horizontal="center" vertical="center"/>
      <protection hidden="1"/>
    </xf>
    <xf numFmtId="0" fontId="21" fillId="24" borderId="16" xfId="79" applyFont="1" applyFill="1" applyBorder="1" applyAlignment="1" applyProtection="1">
      <alignment horizontal="center" vertical="center"/>
      <protection hidden="1"/>
    </xf>
    <xf numFmtId="0" fontId="26" fillId="24" borderId="68" xfId="79" applyFont="1" applyFill="1" applyBorder="1" applyAlignment="1" applyProtection="1">
      <alignment horizontal="center" vertical="center" textRotation="255" wrapText="1"/>
      <protection hidden="1"/>
    </xf>
    <xf numFmtId="0" fontId="26" fillId="24" borderId="52" xfId="79" applyFont="1" applyFill="1" applyBorder="1" applyAlignment="1" applyProtection="1">
      <alignment horizontal="center" vertical="center" textRotation="255"/>
      <protection hidden="1"/>
    </xf>
    <xf numFmtId="0" fontId="26" fillId="24" borderId="53" xfId="79" applyFont="1" applyFill="1" applyBorder="1" applyAlignment="1" applyProtection="1">
      <alignment horizontal="center" vertical="center" textRotation="255"/>
      <protection hidden="1"/>
    </xf>
    <xf numFmtId="0" fontId="26" fillId="24" borderId="69" xfId="79" applyFont="1" applyFill="1" applyBorder="1" applyAlignment="1" applyProtection="1">
      <alignment horizontal="center" vertical="center" textRotation="255"/>
      <protection hidden="1"/>
    </xf>
    <xf numFmtId="0" fontId="26" fillId="24" borderId="0" xfId="79" applyFont="1" applyFill="1" applyBorder="1" applyAlignment="1" applyProtection="1">
      <alignment horizontal="center" vertical="center" textRotation="255"/>
      <protection hidden="1"/>
    </xf>
    <xf numFmtId="0" fontId="26" fillId="24" borderId="54" xfId="79" applyFont="1" applyFill="1" applyBorder="1" applyAlignment="1" applyProtection="1">
      <alignment horizontal="center" vertical="center" textRotation="255"/>
      <protection hidden="1"/>
    </xf>
    <xf numFmtId="0" fontId="26" fillId="24" borderId="34" xfId="79" applyFont="1" applyFill="1" applyBorder="1" applyAlignment="1" applyProtection="1">
      <alignment horizontal="center" vertical="center" textRotation="255"/>
      <protection hidden="1"/>
    </xf>
    <xf numFmtId="0" fontId="26" fillId="24" borderId="32" xfId="79" applyFont="1" applyFill="1" applyBorder="1" applyAlignment="1" applyProtection="1">
      <alignment horizontal="center" vertical="center" textRotation="255"/>
      <protection hidden="1"/>
    </xf>
    <xf numFmtId="0" fontId="26" fillId="24" borderId="55" xfId="79" applyFont="1" applyFill="1" applyBorder="1" applyAlignment="1" applyProtection="1">
      <alignment horizontal="center" vertical="center" textRotation="255"/>
      <protection hidden="1"/>
    </xf>
    <xf numFmtId="0" fontId="21" fillId="24" borderId="72" xfId="79" applyFont="1" applyFill="1" applyBorder="1" applyAlignment="1" applyProtection="1">
      <alignment horizontal="center" vertical="center"/>
      <protection hidden="1"/>
    </xf>
    <xf numFmtId="0" fontId="21" fillId="24" borderId="61" xfId="79" applyFont="1" applyFill="1" applyBorder="1" applyAlignment="1" applyProtection="1">
      <alignment horizontal="center" vertical="center"/>
      <protection hidden="1"/>
    </xf>
    <xf numFmtId="0" fontId="21" fillId="24" borderId="73" xfId="79" applyFont="1" applyFill="1" applyBorder="1" applyAlignment="1" applyProtection="1">
      <alignment horizontal="center" vertical="center"/>
      <protection hidden="1"/>
    </xf>
    <xf numFmtId="0" fontId="21" fillId="24" borderId="34" xfId="79" applyFont="1" applyFill="1" applyBorder="1" applyAlignment="1" applyProtection="1">
      <alignment horizontal="center" vertical="center"/>
      <protection hidden="1"/>
    </xf>
    <xf numFmtId="0" fontId="21" fillId="24" borderId="35" xfId="79" applyFont="1" applyFill="1" applyBorder="1" applyAlignment="1" applyProtection="1">
      <alignment horizontal="center" vertical="center"/>
      <protection hidden="1"/>
    </xf>
    <xf numFmtId="0" fontId="38" fillId="24" borderId="60" xfId="79" applyFont="1" applyFill="1" applyBorder="1" applyAlignment="1" applyProtection="1">
      <alignment horizontal="center" vertical="center" wrapText="1"/>
      <protection hidden="1"/>
    </xf>
    <xf numFmtId="0" fontId="38" fillId="24" borderId="61" xfId="79" applyFont="1" applyFill="1" applyBorder="1" applyAlignment="1" applyProtection="1">
      <alignment horizontal="center" vertical="center" wrapText="1"/>
      <protection hidden="1"/>
    </xf>
    <xf numFmtId="0" fontId="38" fillId="24" borderId="73" xfId="79" applyFont="1" applyFill="1" applyBorder="1" applyAlignment="1" applyProtection="1">
      <alignment horizontal="center" vertical="center" wrapText="1"/>
      <protection hidden="1"/>
    </xf>
    <xf numFmtId="0" fontId="38" fillId="24" borderId="36" xfId="79" applyFont="1" applyFill="1" applyBorder="1" applyAlignment="1" applyProtection="1">
      <alignment horizontal="center" vertical="center" wrapText="1"/>
      <protection hidden="1"/>
    </xf>
    <xf numFmtId="0" fontId="38" fillId="24" borderId="32" xfId="79" applyFont="1" applyFill="1" applyBorder="1" applyAlignment="1" applyProtection="1">
      <alignment horizontal="center" vertical="center" wrapText="1"/>
      <protection hidden="1"/>
    </xf>
    <xf numFmtId="0" fontId="38" fillId="24" borderId="35" xfId="79" applyFont="1" applyFill="1" applyBorder="1" applyAlignment="1" applyProtection="1">
      <alignment horizontal="center" vertical="center" wrapText="1"/>
      <protection hidden="1"/>
    </xf>
    <xf numFmtId="0" fontId="21" fillId="24" borderId="74" xfId="79" applyFont="1" applyFill="1" applyBorder="1" applyAlignment="1" applyProtection="1">
      <alignment horizontal="center" vertical="center"/>
      <protection hidden="1"/>
    </xf>
    <xf numFmtId="0" fontId="21" fillId="24" borderId="75" xfId="79" applyFont="1" applyFill="1" applyBorder="1" applyAlignment="1" applyProtection="1">
      <alignment horizontal="center" vertical="center"/>
      <protection hidden="1"/>
    </xf>
    <xf numFmtId="0" fontId="40" fillId="24" borderId="74" xfId="79" applyFont="1" applyFill="1" applyBorder="1" applyAlignment="1" applyProtection="1">
      <alignment horizontal="center" vertical="center"/>
      <protection hidden="1"/>
    </xf>
    <xf numFmtId="0" fontId="40" fillId="24" borderId="52" xfId="79" applyFont="1" applyFill="1" applyBorder="1" applyAlignment="1" applyProtection="1">
      <alignment horizontal="center" vertical="center"/>
      <protection hidden="1"/>
    </xf>
    <xf numFmtId="0" fontId="40" fillId="24" borderId="75" xfId="79" applyFont="1" applyFill="1" applyBorder="1" applyAlignment="1" applyProtection="1">
      <alignment horizontal="center" vertical="center"/>
      <protection hidden="1"/>
    </xf>
    <xf numFmtId="0" fontId="39" fillId="24" borderId="15" xfId="79" applyFont="1" applyFill="1" applyBorder="1" applyAlignment="1" applyProtection="1">
      <alignment horizontal="center" vertical="center"/>
      <protection hidden="1"/>
    </xf>
    <xf numFmtId="0" fontId="39" fillId="24" borderId="17" xfId="79" applyFont="1" applyFill="1" applyBorder="1" applyAlignment="1" applyProtection="1">
      <alignment horizontal="center" vertical="center"/>
      <protection hidden="1"/>
    </xf>
    <xf numFmtId="0" fontId="21" fillId="24" borderId="15" xfId="79" applyFont="1" applyFill="1" applyBorder="1" applyAlignment="1" applyProtection="1">
      <alignment horizontal="center" vertical="center" wrapText="1"/>
      <protection hidden="1"/>
    </xf>
    <xf numFmtId="0" fontId="24" fillId="24" borderId="39" xfId="79" applyFont="1" applyFill="1" applyBorder="1" applyAlignment="1" applyProtection="1">
      <alignment horizontal="center" vertical="center" shrinkToFit="1"/>
      <protection hidden="1"/>
    </xf>
    <xf numFmtId="0" fontId="24" fillId="24" borderId="13" xfId="79" applyFont="1" applyFill="1" applyBorder="1" applyAlignment="1" applyProtection="1">
      <alignment horizontal="center" vertical="center" shrinkToFit="1"/>
      <protection hidden="1"/>
    </xf>
    <xf numFmtId="0" fontId="24" fillId="24" borderId="45" xfId="79" applyFont="1" applyFill="1" applyBorder="1" applyAlignment="1" applyProtection="1">
      <alignment horizontal="center" vertical="center" shrinkToFit="1"/>
      <protection hidden="1"/>
    </xf>
    <xf numFmtId="0" fontId="40" fillId="24" borderId="39" xfId="79" applyFont="1" applyFill="1" applyBorder="1" applyAlignment="1" applyProtection="1">
      <alignment horizontal="center" vertical="center"/>
      <protection hidden="1"/>
    </xf>
    <xf numFmtId="0" fontId="40" fillId="24" borderId="13" xfId="79" applyFont="1" applyFill="1" applyBorder="1" applyAlignment="1" applyProtection="1">
      <alignment horizontal="center" vertical="center"/>
      <protection hidden="1"/>
    </xf>
    <xf numFmtId="0" fontId="40" fillId="24" borderId="45" xfId="79" applyFont="1" applyFill="1" applyBorder="1" applyAlignment="1" applyProtection="1">
      <alignment horizontal="center" vertical="center"/>
      <protection hidden="1"/>
    </xf>
    <xf numFmtId="0" fontId="38" fillId="24" borderId="17" xfId="79" applyFont="1" applyFill="1" applyBorder="1" applyAlignment="1" applyProtection="1">
      <alignment horizontal="center" vertical="center" wrapText="1"/>
      <protection hidden="1"/>
    </xf>
    <xf numFmtId="0" fontId="38" fillId="24" borderId="58" xfId="79" applyFont="1" applyFill="1" applyBorder="1" applyAlignment="1" applyProtection="1">
      <alignment horizontal="center" vertical="center" wrapText="1"/>
      <protection hidden="1"/>
    </xf>
    <xf numFmtId="0" fontId="38" fillId="24" borderId="57" xfId="79" applyFont="1" applyFill="1" applyBorder="1" applyAlignment="1" applyProtection="1">
      <alignment horizontal="center" vertical="center" wrapText="1"/>
      <protection hidden="1"/>
    </xf>
    <xf numFmtId="0" fontId="38" fillId="24" borderId="59" xfId="79" applyFont="1" applyFill="1" applyBorder="1" applyAlignment="1" applyProtection="1">
      <alignment horizontal="center" vertical="center" wrapText="1"/>
      <protection hidden="1"/>
    </xf>
    <xf numFmtId="0" fontId="21" fillId="24" borderId="76" xfId="79" applyFont="1" applyFill="1" applyBorder="1" applyAlignment="1" applyProtection="1">
      <alignment horizontal="center" vertical="center"/>
      <protection hidden="1"/>
    </xf>
    <xf numFmtId="0" fontId="21" fillId="24" borderId="77" xfId="79" applyFont="1" applyFill="1" applyBorder="1" applyAlignment="1" applyProtection="1">
      <alignment horizontal="center" vertical="center"/>
      <protection hidden="1"/>
    </xf>
    <xf numFmtId="0" fontId="21" fillId="24" borderId="78" xfId="79" applyFont="1" applyFill="1" applyBorder="1" applyAlignment="1" applyProtection="1">
      <alignment horizontal="center" vertical="center"/>
      <protection hidden="1"/>
    </xf>
    <xf numFmtId="0" fontId="21" fillId="24" borderId="79" xfId="79" applyFont="1" applyFill="1" applyBorder="1" applyAlignment="1" applyProtection="1">
      <alignment horizontal="center" vertical="center"/>
      <protection hidden="1"/>
    </xf>
    <xf numFmtId="0" fontId="21" fillId="24" borderId="80" xfId="79" applyFont="1" applyFill="1" applyBorder="1" applyAlignment="1" applyProtection="1">
      <alignment horizontal="center" vertical="center"/>
      <protection hidden="1"/>
    </xf>
    <xf numFmtId="0" fontId="21" fillId="24" borderId="81" xfId="79" applyFont="1" applyFill="1" applyBorder="1" applyAlignment="1" applyProtection="1">
      <alignment horizontal="center" vertical="center"/>
      <protection hidden="1"/>
    </xf>
    <xf numFmtId="0" fontId="40" fillId="24" borderId="32" xfId="79" applyFont="1" applyFill="1" applyBorder="1" applyAlignment="1" applyProtection="1">
      <alignment horizontal="center" vertical="center" shrinkToFit="1"/>
      <protection hidden="1"/>
    </xf>
    <xf numFmtId="0" fontId="22" fillId="24" borderId="32" xfId="79" applyFont="1" applyFill="1" applyBorder="1" applyAlignment="1" applyProtection="1">
      <alignment horizontal="center" vertical="center" shrinkToFit="1"/>
      <protection hidden="1"/>
    </xf>
    <xf numFmtId="0" fontId="21" fillId="24" borderId="70" xfId="79" applyFont="1" applyFill="1" applyBorder="1" applyAlignment="1" applyProtection="1">
      <alignment horizontal="center" vertical="center" wrapText="1"/>
      <protection hidden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Full Year FY96" xfId="34"/>
    <cellStyle name="Currency [0]_Full Year FY96" xfId="35"/>
    <cellStyle name="Currency_Full Year FY96" xfId="36"/>
    <cellStyle name="entry" xfId="37"/>
    <cellStyle name="Header1" xfId="38"/>
    <cellStyle name="Header2" xfId="39"/>
    <cellStyle name="IBM(401K)" xfId="40"/>
    <cellStyle name="J401K" xfId="41"/>
    <cellStyle name="Normal - Style1" xfId="42"/>
    <cellStyle name="Normal_#18-Internet" xfId="43"/>
    <cellStyle name="price" xfId="44"/>
    <cellStyle name="revised" xfId="45"/>
    <cellStyle name="section" xfId="46"/>
    <cellStyle name="STANDARD" xfId="47"/>
    <cellStyle name="subhead" xfId="48"/>
    <cellStyle name="title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標準_【別紙７】同行援護実績記録票（案）" xfId="79"/>
    <cellStyle name="Followed Hyperlink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10</xdr:row>
      <xdr:rowOff>76200</xdr:rowOff>
    </xdr:from>
    <xdr:to>
      <xdr:col>40</xdr:col>
      <xdr:colOff>85725</xdr:colOff>
      <xdr:row>10</xdr:row>
      <xdr:rowOff>247650</xdr:rowOff>
    </xdr:to>
    <xdr:sp>
      <xdr:nvSpPr>
        <xdr:cNvPr id="1" name="Oval 3"/>
        <xdr:cNvSpPr>
          <a:spLocks/>
        </xdr:cNvSpPr>
      </xdr:nvSpPr>
      <xdr:spPr>
        <a:xfrm>
          <a:off x="5010150" y="21240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44</xdr:col>
      <xdr:colOff>57150</xdr:colOff>
      <xdr:row>10</xdr:row>
      <xdr:rowOff>76200</xdr:rowOff>
    </xdr:from>
    <xdr:to>
      <xdr:col>46</xdr:col>
      <xdr:colOff>19050</xdr:colOff>
      <xdr:row>10</xdr:row>
      <xdr:rowOff>247650</xdr:rowOff>
    </xdr:to>
    <xdr:sp>
      <xdr:nvSpPr>
        <xdr:cNvPr id="2" name="Oval 4"/>
        <xdr:cNvSpPr>
          <a:spLocks/>
        </xdr:cNvSpPr>
      </xdr:nvSpPr>
      <xdr:spPr>
        <a:xfrm>
          <a:off x="5686425" y="21240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44</xdr:col>
      <xdr:colOff>114300</xdr:colOff>
      <xdr:row>11</xdr:row>
      <xdr:rowOff>57150</xdr:rowOff>
    </xdr:from>
    <xdr:to>
      <xdr:col>46</xdr:col>
      <xdr:colOff>76200</xdr:colOff>
      <xdr:row>11</xdr:row>
      <xdr:rowOff>228600</xdr:rowOff>
    </xdr:to>
    <xdr:sp>
      <xdr:nvSpPr>
        <xdr:cNvPr id="3" name="Oval 5"/>
        <xdr:cNvSpPr>
          <a:spLocks/>
        </xdr:cNvSpPr>
      </xdr:nvSpPr>
      <xdr:spPr>
        <a:xfrm>
          <a:off x="5743575" y="2381250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44</xdr:col>
      <xdr:colOff>95250</xdr:colOff>
      <xdr:row>13</xdr:row>
      <xdr:rowOff>47625</xdr:rowOff>
    </xdr:from>
    <xdr:to>
      <xdr:col>46</xdr:col>
      <xdr:colOff>57150</xdr:colOff>
      <xdr:row>13</xdr:row>
      <xdr:rowOff>219075</xdr:rowOff>
    </xdr:to>
    <xdr:sp>
      <xdr:nvSpPr>
        <xdr:cNvPr id="4" name="Oval 6"/>
        <xdr:cNvSpPr>
          <a:spLocks/>
        </xdr:cNvSpPr>
      </xdr:nvSpPr>
      <xdr:spPr>
        <a:xfrm>
          <a:off x="5724525" y="29241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39</xdr:col>
      <xdr:colOff>0</xdr:colOff>
      <xdr:row>14</xdr:row>
      <xdr:rowOff>47625</xdr:rowOff>
    </xdr:from>
    <xdr:to>
      <xdr:col>40</xdr:col>
      <xdr:colOff>85725</xdr:colOff>
      <xdr:row>14</xdr:row>
      <xdr:rowOff>219075</xdr:rowOff>
    </xdr:to>
    <xdr:sp>
      <xdr:nvSpPr>
        <xdr:cNvPr id="5" name="Oval 7"/>
        <xdr:cNvSpPr>
          <a:spLocks/>
        </xdr:cNvSpPr>
      </xdr:nvSpPr>
      <xdr:spPr>
        <a:xfrm>
          <a:off x="5010150" y="3200400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39</xdr:col>
      <xdr:colOff>9525</xdr:colOff>
      <xdr:row>12</xdr:row>
      <xdr:rowOff>47625</xdr:rowOff>
    </xdr:from>
    <xdr:to>
      <xdr:col>40</xdr:col>
      <xdr:colOff>95250</xdr:colOff>
      <xdr:row>12</xdr:row>
      <xdr:rowOff>219075</xdr:rowOff>
    </xdr:to>
    <xdr:sp>
      <xdr:nvSpPr>
        <xdr:cNvPr id="6" name="Oval 8"/>
        <xdr:cNvSpPr>
          <a:spLocks/>
        </xdr:cNvSpPr>
      </xdr:nvSpPr>
      <xdr:spPr>
        <a:xfrm>
          <a:off x="5019675" y="2647950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38</xdr:col>
      <xdr:colOff>104775</xdr:colOff>
      <xdr:row>13</xdr:row>
      <xdr:rowOff>47625</xdr:rowOff>
    </xdr:from>
    <xdr:to>
      <xdr:col>40</xdr:col>
      <xdr:colOff>66675</xdr:colOff>
      <xdr:row>13</xdr:row>
      <xdr:rowOff>219075</xdr:rowOff>
    </xdr:to>
    <xdr:sp>
      <xdr:nvSpPr>
        <xdr:cNvPr id="7" name="Oval 9"/>
        <xdr:cNvSpPr>
          <a:spLocks/>
        </xdr:cNvSpPr>
      </xdr:nvSpPr>
      <xdr:spPr>
        <a:xfrm>
          <a:off x="4991100" y="29241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44</xdr:col>
      <xdr:colOff>66675</xdr:colOff>
      <xdr:row>12</xdr:row>
      <xdr:rowOff>66675</xdr:rowOff>
    </xdr:from>
    <xdr:to>
      <xdr:col>46</xdr:col>
      <xdr:colOff>28575</xdr:colOff>
      <xdr:row>12</xdr:row>
      <xdr:rowOff>238125</xdr:rowOff>
    </xdr:to>
    <xdr:sp>
      <xdr:nvSpPr>
        <xdr:cNvPr id="8" name="Oval 10"/>
        <xdr:cNvSpPr>
          <a:spLocks/>
        </xdr:cNvSpPr>
      </xdr:nvSpPr>
      <xdr:spPr>
        <a:xfrm>
          <a:off x="5695950" y="2667000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39</xdr:col>
      <xdr:colOff>19050</xdr:colOff>
      <xdr:row>11</xdr:row>
      <xdr:rowOff>66675</xdr:rowOff>
    </xdr:from>
    <xdr:to>
      <xdr:col>40</xdr:col>
      <xdr:colOff>104775</xdr:colOff>
      <xdr:row>11</xdr:row>
      <xdr:rowOff>238125</xdr:rowOff>
    </xdr:to>
    <xdr:sp>
      <xdr:nvSpPr>
        <xdr:cNvPr id="9" name="Oval 11"/>
        <xdr:cNvSpPr>
          <a:spLocks/>
        </xdr:cNvSpPr>
      </xdr:nvSpPr>
      <xdr:spPr>
        <a:xfrm>
          <a:off x="5029200" y="23907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44</xdr:col>
      <xdr:colOff>85725</xdr:colOff>
      <xdr:row>14</xdr:row>
      <xdr:rowOff>66675</xdr:rowOff>
    </xdr:from>
    <xdr:to>
      <xdr:col>46</xdr:col>
      <xdr:colOff>47625</xdr:colOff>
      <xdr:row>14</xdr:row>
      <xdr:rowOff>238125</xdr:rowOff>
    </xdr:to>
    <xdr:sp>
      <xdr:nvSpPr>
        <xdr:cNvPr id="10" name="Oval 12"/>
        <xdr:cNvSpPr>
          <a:spLocks/>
        </xdr:cNvSpPr>
      </xdr:nvSpPr>
      <xdr:spPr>
        <a:xfrm>
          <a:off x="5715000" y="3219450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38</xdr:col>
      <xdr:colOff>95250</xdr:colOff>
      <xdr:row>15</xdr:row>
      <xdr:rowOff>66675</xdr:rowOff>
    </xdr:from>
    <xdr:to>
      <xdr:col>40</xdr:col>
      <xdr:colOff>57150</xdr:colOff>
      <xdr:row>15</xdr:row>
      <xdr:rowOff>238125</xdr:rowOff>
    </xdr:to>
    <xdr:sp>
      <xdr:nvSpPr>
        <xdr:cNvPr id="11" name="Oval 13"/>
        <xdr:cNvSpPr>
          <a:spLocks/>
        </xdr:cNvSpPr>
      </xdr:nvSpPr>
      <xdr:spPr>
        <a:xfrm>
          <a:off x="4981575" y="34956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44</xdr:col>
      <xdr:colOff>38100</xdr:colOff>
      <xdr:row>15</xdr:row>
      <xdr:rowOff>76200</xdr:rowOff>
    </xdr:from>
    <xdr:to>
      <xdr:col>46</xdr:col>
      <xdr:colOff>0</xdr:colOff>
      <xdr:row>15</xdr:row>
      <xdr:rowOff>247650</xdr:rowOff>
    </xdr:to>
    <xdr:sp>
      <xdr:nvSpPr>
        <xdr:cNvPr id="12" name="Oval 14"/>
        <xdr:cNvSpPr>
          <a:spLocks/>
        </xdr:cNvSpPr>
      </xdr:nvSpPr>
      <xdr:spPr>
        <a:xfrm>
          <a:off x="5667375" y="3505200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39</xdr:col>
      <xdr:colOff>0</xdr:colOff>
      <xdr:row>16</xdr:row>
      <xdr:rowOff>85725</xdr:rowOff>
    </xdr:from>
    <xdr:to>
      <xdr:col>40</xdr:col>
      <xdr:colOff>85725</xdr:colOff>
      <xdr:row>16</xdr:row>
      <xdr:rowOff>257175</xdr:rowOff>
    </xdr:to>
    <xdr:sp>
      <xdr:nvSpPr>
        <xdr:cNvPr id="13" name="Oval 15"/>
        <xdr:cNvSpPr>
          <a:spLocks/>
        </xdr:cNvSpPr>
      </xdr:nvSpPr>
      <xdr:spPr>
        <a:xfrm>
          <a:off x="5010150" y="3790950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44</xdr:col>
      <xdr:colOff>66675</xdr:colOff>
      <xdr:row>16</xdr:row>
      <xdr:rowOff>76200</xdr:rowOff>
    </xdr:from>
    <xdr:to>
      <xdr:col>46</xdr:col>
      <xdr:colOff>28575</xdr:colOff>
      <xdr:row>16</xdr:row>
      <xdr:rowOff>247650</xdr:rowOff>
    </xdr:to>
    <xdr:sp>
      <xdr:nvSpPr>
        <xdr:cNvPr id="14" name="Oval 16"/>
        <xdr:cNvSpPr>
          <a:spLocks/>
        </xdr:cNvSpPr>
      </xdr:nvSpPr>
      <xdr:spPr>
        <a:xfrm>
          <a:off x="5695950" y="378142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39</xdr:col>
      <xdr:colOff>19050</xdr:colOff>
      <xdr:row>17</xdr:row>
      <xdr:rowOff>76200</xdr:rowOff>
    </xdr:from>
    <xdr:to>
      <xdr:col>40</xdr:col>
      <xdr:colOff>104775</xdr:colOff>
      <xdr:row>17</xdr:row>
      <xdr:rowOff>247650</xdr:rowOff>
    </xdr:to>
    <xdr:sp>
      <xdr:nvSpPr>
        <xdr:cNvPr id="15" name="Oval 17"/>
        <xdr:cNvSpPr>
          <a:spLocks/>
        </xdr:cNvSpPr>
      </xdr:nvSpPr>
      <xdr:spPr>
        <a:xfrm>
          <a:off x="5029200" y="4057650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44</xdr:col>
      <xdr:colOff>57150</xdr:colOff>
      <xdr:row>17</xdr:row>
      <xdr:rowOff>95250</xdr:rowOff>
    </xdr:from>
    <xdr:to>
      <xdr:col>46</xdr:col>
      <xdr:colOff>19050</xdr:colOff>
      <xdr:row>17</xdr:row>
      <xdr:rowOff>266700</xdr:rowOff>
    </xdr:to>
    <xdr:sp>
      <xdr:nvSpPr>
        <xdr:cNvPr id="16" name="Oval 18"/>
        <xdr:cNvSpPr>
          <a:spLocks/>
        </xdr:cNvSpPr>
      </xdr:nvSpPr>
      <xdr:spPr>
        <a:xfrm>
          <a:off x="5686425" y="4076700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39</xdr:col>
      <xdr:colOff>0</xdr:colOff>
      <xdr:row>18</xdr:row>
      <xdr:rowOff>76200</xdr:rowOff>
    </xdr:from>
    <xdr:to>
      <xdr:col>40</xdr:col>
      <xdr:colOff>85725</xdr:colOff>
      <xdr:row>18</xdr:row>
      <xdr:rowOff>247650</xdr:rowOff>
    </xdr:to>
    <xdr:sp>
      <xdr:nvSpPr>
        <xdr:cNvPr id="17" name="Oval 19"/>
        <xdr:cNvSpPr>
          <a:spLocks/>
        </xdr:cNvSpPr>
      </xdr:nvSpPr>
      <xdr:spPr>
        <a:xfrm>
          <a:off x="5010150" y="43338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44</xdr:col>
      <xdr:colOff>104775</xdr:colOff>
      <xdr:row>18</xdr:row>
      <xdr:rowOff>76200</xdr:rowOff>
    </xdr:from>
    <xdr:to>
      <xdr:col>46</xdr:col>
      <xdr:colOff>66675</xdr:colOff>
      <xdr:row>18</xdr:row>
      <xdr:rowOff>247650</xdr:rowOff>
    </xdr:to>
    <xdr:sp>
      <xdr:nvSpPr>
        <xdr:cNvPr id="18" name="Oval 20"/>
        <xdr:cNvSpPr>
          <a:spLocks/>
        </xdr:cNvSpPr>
      </xdr:nvSpPr>
      <xdr:spPr>
        <a:xfrm>
          <a:off x="5734050" y="43338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36</xdr:col>
      <xdr:colOff>9525</xdr:colOff>
      <xdr:row>1</xdr:row>
      <xdr:rowOff>76200</xdr:rowOff>
    </xdr:from>
    <xdr:to>
      <xdr:col>46</xdr:col>
      <xdr:colOff>28575</xdr:colOff>
      <xdr:row>3</xdr:row>
      <xdr:rowOff>180975</xdr:rowOff>
    </xdr:to>
    <xdr:sp>
      <xdr:nvSpPr>
        <xdr:cNvPr id="19" name="Rectangle 21"/>
        <xdr:cNvSpPr>
          <a:spLocks/>
        </xdr:cNvSpPr>
      </xdr:nvSpPr>
      <xdr:spPr>
        <a:xfrm>
          <a:off x="4648200" y="266700"/>
          <a:ext cx="1257300" cy="657225"/>
        </a:xfrm>
        <a:prstGeom prst="rect">
          <a:avLst/>
        </a:prstGeom>
        <a:solidFill>
          <a:srgbClr val="FFCC99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事業所番号は，移動支援用の番号を記載します。（障害福祉サービス等の番号とは異なります）</a:t>
          </a:r>
        </a:p>
      </xdr:txBody>
    </xdr:sp>
    <xdr:clientData/>
  </xdr:twoCellAnchor>
  <xdr:twoCellAnchor>
    <xdr:from>
      <xdr:col>46</xdr:col>
      <xdr:colOff>28575</xdr:colOff>
      <xdr:row>2</xdr:row>
      <xdr:rowOff>85725</xdr:rowOff>
    </xdr:from>
    <xdr:to>
      <xdr:col>49</xdr:col>
      <xdr:colOff>85725</xdr:colOff>
      <xdr:row>2</xdr:row>
      <xdr:rowOff>123825</xdr:rowOff>
    </xdr:to>
    <xdr:sp>
      <xdr:nvSpPr>
        <xdr:cNvPr id="20" name="AutoShape 22"/>
        <xdr:cNvSpPr>
          <a:spLocks/>
        </xdr:cNvSpPr>
      </xdr:nvSpPr>
      <xdr:spPr>
        <a:xfrm>
          <a:off x="5905500" y="600075"/>
          <a:ext cx="428625" cy="38100"/>
        </a:xfrm>
        <a:prstGeom prst="straightConnector1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104775</xdr:rowOff>
    </xdr:from>
    <xdr:to>
      <xdr:col>16</xdr:col>
      <xdr:colOff>9525</xdr:colOff>
      <xdr:row>10</xdr:row>
      <xdr:rowOff>0</xdr:rowOff>
    </xdr:to>
    <xdr:sp>
      <xdr:nvSpPr>
        <xdr:cNvPr id="21" name="Rectangle 24"/>
        <xdr:cNvSpPr>
          <a:spLocks/>
        </xdr:cNvSpPr>
      </xdr:nvSpPr>
      <xdr:spPr>
        <a:xfrm>
          <a:off x="695325" y="1266825"/>
          <a:ext cx="1476375" cy="781050"/>
        </a:xfrm>
        <a:prstGeom prst="rect">
          <a:avLst/>
        </a:prstGeom>
        <a:solidFill>
          <a:srgbClr val="FF99CC"/>
        </a:solidFill>
        <a:ln w="1587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途中でサービスの提供を要さない時間帯がある場合は，当該時間を分単位で記載します。なお，この場合，当該時間を控除して時間数を算定します。</a:t>
          </a:r>
        </a:p>
      </xdr:txBody>
    </xdr:sp>
    <xdr:clientData/>
  </xdr:twoCellAnchor>
  <xdr:twoCellAnchor>
    <xdr:from>
      <xdr:col>10</xdr:col>
      <xdr:colOff>19050</xdr:colOff>
      <xdr:row>10</xdr:row>
      <xdr:rowOff>0</xdr:rowOff>
    </xdr:from>
    <xdr:to>
      <xdr:col>15</xdr:col>
      <xdr:colOff>57150</xdr:colOff>
      <xdr:row>12</xdr:row>
      <xdr:rowOff>66675</xdr:rowOff>
    </xdr:to>
    <xdr:sp>
      <xdr:nvSpPr>
        <xdr:cNvPr id="22" name="AutoShape 25"/>
        <xdr:cNvSpPr>
          <a:spLocks/>
        </xdr:cNvSpPr>
      </xdr:nvSpPr>
      <xdr:spPr>
        <a:xfrm>
          <a:off x="1438275" y="2047875"/>
          <a:ext cx="657225" cy="619125"/>
        </a:xfrm>
        <a:prstGeom prst="straightConnector1">
          <a:avLst/>
        </a:prstGeom>
        <a:noFill/>
        <a:ln w="158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10</xdr:row>
      <xdr:rowOff>219075</xdr:rowOff>
    </xdr:from>
    <xdr:to>
      <xdr:col>51</xdr:col>
      <xdr:colOff>28575</xdr:colOff>
      <xdr:row>13</xdr:row>
      <xdr:rowOff>28575</xdr:rowOff>
    </xdr:to>
    <xdr:sp>
      <xdr:nvSpPr>
        <xdr:cNvPr id="23" name="Rectangle 26"/>
        <xdr:cNvSpPr>
          <a:spLocks/>
        </xdr:cNvSpPr>
      </xdr:nvSpPr>
      <xdr:spPr>
        <a:xfrm>
          <a:off x="5153025" y="2266950"/>
          <a:ext cx="1371600" cy="638175"/>
        </a:xfrm>
        <a:prstGeom prst="rect">
          <a:avLst/>
        </a:prstGeom>
        <a:solidFill>
          <a:srgbClr val="CCFFCC"/>
        </a:solidFill>
        <a:ln w="1587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「身体介護あり」の方への提供で，１日の算定時間数が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時間未満になる場合には，「１」を記載します。</a:t>
          </a:r>
        </a:p>
      </xdr:txBody>
    </xdr:sp>
    <xdr:clientData/>
  </xdr:twoCellAnchor>
  <xdr:twoCellAnchor>
    <xdr:from>
      <xdr:col>35</xdr:col>
      <xdr:colOff>95250</xdr:colOff>
      <xdr:row>10</xdr:row>
      <xdr:rowOff>180975</xdr:rowOff>
    </xdr:from>
    <xdr:to>
      <xdr:col>39</xdr:col>
      <xdr:colOff>114300</xdr:colOff>
      <xdr:row>11</xdr:row>
      <xdr:rowOff>266700</xdr:rowOff>
    </xdr:to>
    <xdr:sp>
      <xdr:nvSpPr>
        <xdr:cNvPr id="24" name="AutoShape 27"/>
        <xdr:cNvSpPr>
          <a:spLocks/>
        </xdr:cNvSpPr>
      </xdr:nvSpPr>
      <xdr:spPr>
        <a:xfrm flipH="1" flipV="1">
          <a:off x="4610100" y="2228850"/>
          <a:ext cx="514350" cy="361950"/>
        </a:xfrm>
        <a:prstGeom prst="straightConnector1">
          <a:avLst/>
        </a:prstGeom>
        <a:noFill/>
        <a:ln w="158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19</xdr:row>
      <xdr:rowOff>190500</xdr:rowOff>
    </xdr:from>
    <xdr:to>
      <xdr:col>27</xdr:col>
      <xdr:colOff>85725</xdr:colOff>
      <xdr:row>23</xdr:row>
      <xdr:rowOff>19050</xdr:rowOff>
    </xdr:to>
    <xdr:sp>
      <xdr:nvSpPr>
        <xdr:cNvPr id="25" name="Rectangle 28"/>
        <xdr:cNvSpPr>
          <a:spLocks/>
        </xdr:cNvSpPr>
      </xdr:nvSpPr>
      <xdr:spPr>
        <a:xfrm>
          <a:off x="1228725" y="4724400"/>
          <a:ext cx="2381250" cy="933450"/>
        </a:xfrm>
        <a:prstGeom prst="rect">
          <a:avLst/>
        </a:prstGeom>
        <a:solidFill>
          <a:srgbClr val="CCFFFF"/>
        </a:solidFill>
        <a:ln w="1587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同一の日であっても，間隔が２時間以上空いてサービスを提供する場合には，個別のサービス提供と見なして構いません。なお，この場合，算定時間数もそれぞれ別個に計算します。ただし，身体介護ありの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時間未満加算は，１日単位で見るため，前後の時間数を合算して判断します。</a:t>
          </a:r>
        </a:p>
      </xdr:txBody>
    </xdr:sp>
    <xdr:clientData/>
  </xdr:twoCellAnchor>
  <xdr:twoCellAnchor>
    <xdr:from>
      <xdr:col>17</xdr:col>
      <xdr:colOff>85725</xdr:colOff>
      <xdr:row>14</xdr:row>
      <xdr:rowOff>200025</xdr:rowOff>
    </xdr:from>
    <xdr:to>
      <xdr:col>22</xdr:col>
      <xdr:colOff>114300</xdr:colOff>
      <xdr:row>17</xdr:row>
      <xdr:rowOff>28575</xdr:rowOff>
    </xdr:to>
    <xdr:sp>
      <xdr:nvSpPr>
        <xdr:cNvPr id="26" name="AutoShape 29"/>
        <xdr:cNvSpPr>
          <a:spLocks/>
        </xdr:cNvSpPr>
      </xdr:nvSpPr>
      <xdr:spPr>
        <a:xfrm>
          <a:off x="2371725" y="3352800"/>
          <a:ext cx="647700" cy="657225"/>
        </a:xfrm>
        <a:prstGeom prst="roundRect">
          <a:avLst/>
        </a:prstGeom>
        <a:noFill/>
        <a:ln w="1587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17</xdr:row>
      <xdr:rowOff>38100</xdr:rowOff>
    </xdr:from>
    <xdr:to>
      <xdr:col>18</xdr:col>
      <xdr:colOff>104775</xdr:colOff>
      <xdr:row>19</xdr:row>
      <xdr:rowOff>190500</xdr:rowOff>
    </xdr:to>
    <xdr:sp>
      <xdr:nvSpPr>
        <xdr:cNvPr id="27" name="Line 31"/>
        <xdr:cNvSpPr>
          <a:spLocks/>
        </xdr:cNvSpPr>
      </xdr:nvSpPr>
      <xdr:spPr>
        <a:xfrm flipV="1">
          <a:off x="2400300" y="4019550"/>
          <a:ext cx="114300" cy="704850"/>
        </a:xfrm>
        <a:prstGeom prst="line">
          <a:avLst/>
        </a:prstGeom>
        <a:noFill/>
        <a:ln w="1587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14</xdr:row>
      <xdr:rowOff>238125</xdr:rowOff>
    </xdr:from>
    <xdr:to>
      <xdr:col>37</xdr:col>
      <xdr:colOff>57150</xdr:colOff>
      <xdr:row>17</xdr:row>
      <xdr:rowOff>66675</xdr:rowOff>
    </xdr:to>
    <xdr:sp>
      <xdr:nvSpPr>
        <xdr:cNvPr id="28" name="AutoShape 32"/>
        <xdr:cNvSpPr>
          <a:spLocks/>
        </xdr:cNvSpPr>
      </xdr:nvSpPr>
      <xdr:spPr>
        <a:xfrm>
          <a:off x="4171950" y="3390900"/>
          <a:ext cx="647700" cy="657225"/>
        </a:xfrm>
        <a:prstGeom prst="roundRect">
          <a:avLst/>
        </a:prstGeom>
        <a:noFill/>
        <a:ln w="1587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17</xdr:row>
      <xdr:rowOff>76200</xdr:rowOff>
    </xdr:from>
    <xdr:to>
      <xdr:col>32</xdr:col>
      <xdr:colOff>85725</xdr:colOff>
      <xdr:row>19</xdr:row>
      <xdr:rowOff>180975</xdr:rowOff>
    </xdr:to>
    <xdr:sp>
      <xdr:nvSpPr>
        <xdr:cNvPr id="29" name="Line 33"/>
        <xdr:cNvSpPr>
          <a:spLocks/>
        </xdr:cNvSpPr>
      </xdr:nvSpPr>
      <xdr:spPr>
        <a:xfrm flipV="1">
          <a:off x="3571875" y="4057650"/>
          <a:ext cx="657225" cy="657225"/>
        </a:xfrm>
        <a:prstGeom prst="line">
          <a:avLst/>
        </a:prstGeom>
        <a:noFill/>
        <a:ln w="1587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4</xdr:row>
      <xdr:rowOff>123825</xdr:rowOff>
    </xdr:from>
    <xdr:to>
      <xdr:col>44</xdr:col>
      <xdr:colOff>85725</xdr:colOff>
      <xdr:row>9</xdr:row>
      <xdr:rowOff>142875</xdr:rowOff>
    </xdr:to>
    <xdr:sp>
      <xdr:nvSpPr>
        <xdr:cNvPr id="30" name="Rectangle 34"/>
        <xdr:cNvSpPr>
          <a:spLocks/>
        </xdr:cNvSpPr>
      </xdr:nvSpPr>
      <xdr:spPr>
        <a:xfrm>
          <a:off x="3752850" y="1095375"/>
          <a:ext cx="1962150" cy="809625"/>
        </a:xfrm>
        <a:prstGeom prst="rect">
          <a:avLst/>
        </a:prstGeom>
        <a:solidFill>
          <a:srgbClr val="CC99FF"/>
        </a:solidFill>
        <a:ln w="1587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・身体介護ありの場合，４時間未満と４時間以上の時間数を区別して記載します。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・身体介護なしの場合，「入浴あり」の決定を受けている場合は，入浴とそれ以外を区別して記載します。</a:t>
          </a:r>
        </a:p>
      </xdr:txBody>
    </xdr:sp>
    <xdr:clientData/>
  </xdr:twoCellAnchor>
  <xdr:twoCellAnchor>
    <xdr:from>
      <xdr:col>17</xdr:col>
      <xdr:colOff>38100</xdr:colOff>
      <xdr:row>9</xdr:row>
      <xdr:rowOff>238125</xdr:rowOff>
    </xdr:from>
    <xdr:to>
      <xdr:col>33</xdr:col>
      <xdr:colOff>66675</xdr:colOff>
      <xdr:row>11</xdr:row>
      <xdr:rowOff>38100</xdr:rowOff>
    </xdr:to>
    <xdr:sp>
      <xdr:nvSpPr>
        <xdr:cNvPr id="31" name="AutoShape 35"/>
        <xdr:cNvSpPr>
          <a:spLocks/>
        </xdr:cNvSpPr>
      </xdr:nvSpPr>
      <xdr:spPr>
        <a:xfrm>
          <a:off x="2324100" y="2000250"/>
          <a:ext cx="2009775" cy="361950"/>
        </a:xfrm>
        <a:prstGeom prst="roundRect">
          <a:avLst/>
        </a:prstGeom>
        <a:noFill/>
        <a:ln w="158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171450</xdr:rowOff>
    </xdr:from>
    <xdr:to>
      <xdr:col>28</xdr:col>
      <xdr:colOff>85725</xdr:colOff>
      <xdr:row>9</xdr:row>
      <xdr:rowOff>238125</xdr:rowOff>
    </xdr:to>
    <xdr:sp>
      <xdr:nvSpPr>
        <xdr:cNvPr id="32" name="Line 36"/>
        <xdr:cNvSpPr>
          <a:spLocks/>
        </xdr:cNvSpPr>
      </xdr:nvSpPr>
      <xdr:spPr>
        <a:xfrm flipH="1">
          <a:off x="3419475" y="1609725"/>
          <a:ext cx="314325" cy="390525"/>
        </a:xfrm>
        <a:prstGeom prst="line">
          <a:avLst/>
        </a:prstGeom>
        <a:noFill/>
        <a:ln w="1587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20</xdr:row>
      <xdr:rowOff>238125</xdr:rowOff>
    </xdr:from>
    <xdr:to>
      <xdr:col>57</xdr:col>
      <xdr:colOff>57150</xdr:colOff>
      <xdr:row>23</xdr:row>
      <xdr:rowOff>47625</xdr:rowOff>
    </xdr:to>
    <xdr:sp>
      <xdr:nvSpPr>
        <xdr:cNvPr id="33" name="Rectangle 37"/>
        <xdr:cNvSpPr>
          <a:spLocks/>
        </xdr:cNvSpPr>
      </xdr:nvSpPr>
      <xdr:spPr>
        <a:xfrm>
          <a:off x="5572125" y="5048250"/>
          <a:ext cx="1724025" cy="638175"/>
        </a:xfrm>
        <a:prstGeom prst="rect">
          <a:avLst/>
        </a:prstGeom>
        <a:solidFill>
          <a:srgbClr val="FFCC99"/>
        </a:solidFill>
        <a:ln w="158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備考欄には，目的地や事故対応等があればその旨を記載します。なお，別途書類を作成している場合は，例のような記載でも可とします。</a:t>
          </a:r>
        </a:p>
      </xdr:txBody>
    </xdr:sp>
    <xdr:clientData/>
  </xdr:twoCellAnchor>
  <xdr:twoCellAnchor>
    <xdr:from>
      <xdr:col>50</xdr:col>
      <xdr:colOff>66675</xdr:colOff>
      <xdr:row>18</xdr:row>
      <xdr:rowOff>266700</xdr:rowOff>
    </xdr:from>
    <xdr:to>
      <xdr:col>51</xdr:col>
      <xdr:colOff>28575</xdr:colOff>
      <xdr:row>20</xdr:row>
      <xdr:rowOff>238125</xdr:rowOff>
    </xdr:to>
    <xdr:sp>
      <xdr:nvSpPr>
        <xdr:cNvPr id="34" name="AutoShape 38"/>
        <xdr:cNvSpPr>
          <a:spLocks/>
        </xdr:cNvSpPr>
      </xdr:nvSpPr>
      <xdr:spPr>
        <a:xfrm flipV="1">
          <a:off x="6438900" y="4524375"/>
          <a:ext cx="85725" cy="523875"/>
        </a:xfrm>
        <a:prstGeom prst="straightConnector1">
          <a:avLst/>
        </a:prstGeom>
        <a:noFill/>
        <a:ln w="1587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76200</xdr:colOff>
      <xdr:row>25</xdr:row>
      <xdr:rowOff>257175</xdr:rowOff>
    </xdr:from>
    <xdr:ext cx="3000375" cy="1352550"/>
    <xdr:sp>
      <xdr:nvSpPr>
        <xdr:cNvPr id="35" name="Rectangle 39"/>
        <xdr:cNvSpPr>
          <a:spLocks/>
        </xdr:cNvSpPr>
      </xdr:nvSpPr>
      <xdr:spPr>
        <a:xfrm>
          <a:off x="2486025" y="6448425"/>
          <a:ext cx="3000375" cy="135255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Documents%20and%20Settings\kaneda\My%20Documents\&#31038;&#20869;\&#65403;&#65437;&#65420;&#65439;&#65433;\HG601&#12486;&#12490;&#12531;&#12488;&#20104;&#31639;&#30331;&#37682;_&#27231;&#33021;&#20181;&#27096;&#2636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Ver1.01&#26989;&#21209;&#12481;&#12455;&#12483;&#12463;&#26465;&#20214;&#34920;(&#25903;&#32102;&#37327;&#31649;&#29702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ful.cam\VSS\Program%20Files\TuruKame\koshida\&#21463;&#20449;&#28155;&#20184;\030928_05\&#12487;&#12540;&#12479;&#23481;&#37327;&#35211;&#31309;&#12471;&#12540;&#1248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0\proj\doc\&#20316;&#26989;&#26178;&#38291;&#31649;&#29702;\&#35443;&#32048;&#35373;&#35336;\&#24115;&#31080;&#35373;&#35336;\&#29289;&#20214;&#12510;&#12473;&#12479;&#12481;&#12455;&#12483;&#12463;&#12522;&#12473;&#1248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IST\doc\2.&#31777;&#26131;&#30330;&#27880;&#31649;&#29702;\3.&#35443;&#32048;&#35373;&#35336;\&#30330;&#27880;&#20214;&#25968;&#29031;&#20250;&#65288;Access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Rb&#12469;&#12452;&#12488;&#65288;SC)\Ver.3.1\5.&#34276;&#36234;\3.0.&#22806;&#37096;&#35373;&#35336;\2.&#27231;&#33021;&#35373;&#35336;(EDi)\1.&#30011;&#38754;&#35373;&#35336;&#26360;\7.&#25342;&#12356;&#36023;&#12356;\&#12518;&#12540;&#12473;&#12465;&#12540;&#1247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My%20Documents\Kayama\&#20966;&#29702;&#12497;&#12479;&#12540;&#12531;&#215;&#12503;&#12525;&#12475;&#12473;&#38306;&#3689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ifilesvr\document\&#19968;&#30058;&#24215;\Doc\&#36939;&#29992;&#35373;&#35336;(Sample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windows\TEMP\&#22806;&#37096;&#35373;&#35336;&#23616;&#38754;&#25104;&#26524;&#29289;&#20316;&#25104;&#12460;&#12452;&#12489;\&#12503;&#12525;&#12475;&#12473;&#38291;&#38306;&#20418;&#2225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.&#21463;&#38936;&#36039;&#26009;\01.&#38283;&#30330;&#38306;&#36899;\DB&#23450;&#32681;&#65288;&#26082;&#23384;&#65289;\&#38917;&#30446;&#23450;&#32681;&#26360;&#65288;&#12510;&#12473;&#1247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Local%20Settings\Temporary%20Internet%20Files\Content.IE5\KL4TEV0P\&#38917;&#30446;&#23450;&#32681;&#26360;&#65288;&#12510;&#12473;&#1247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\&#25903;&#65293;&#26465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TEMP\&#35443;&#32048;&#20181;&#270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cpsv01\&#12481;&#12540;&#12512;&#12456;&#12522;&#12450;\My%20Documents\401k\&#12510;&#12463;&#12525;&#12385;&#12419;&#12435;\df&#19968;&#35239;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【更新履歴】"/>
      <sheetName val="機能概要"/>
      <sheetName val="画面イメージ１"/>
      <sheetName val="画面イメージ２"/>
      <sheetName val="テナント予算601-1(項目説明)"/>
      <sheetName val="テナント予算601-2(項目説明)"/>
      <sheetName val="画面チェック仕様601-1"/>
      <sheetName val="画面チェック仕様601-2"/>
      <sheetName val="補足601"/>
      <sheetName val="テーブル更新表１"/>
      <sheetName val="テーブル更新表２"/>
      <sheetName val="テーブル更新表３"/>
      <sheetName val="CSV項目編集表（月別）"/>
      <sheetName val="CSV項目編集表（年別）"/>
      <sheetName val="帳票イメージ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支給量管理"/>
      <sheetName val="支払点検概要図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>
        <row r="2">
          <cell r="F2" t="str">
            <v>物件マスタ確認リスト作成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発注件数照会・説明"/>
      <sheetName val="発注件数照会・画面ﾌｫｰﾏｯﾄ"/>
      <sheetName val="帳票イメージ"/>
      <sheetName val="機能定義書 (件数照会)"/>
      <sheetName val="処理詳細仕様（件数照会）"/>
      <sheetName val="項目移送表（発注件数集計count_both）"/>
      <sheetName val="項目移送表（発注件数集計count_hachu_date）"/>
      <sheetName val="項目移送表（発注件数集計count_nonyu_date)"/>
      <sheetName val="項目移送表（発注件数照会ﾚﾎﾟｰﾄ）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ユースケース一覧"/>
      <sheetName val="ユースケース一覧(参考)"/>
      <sheetName val="ユースケース図"/>
      <sheetName val="ユースケース図(参考)"/>
      <sheetName val="ユースケース文書(参考)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画面項目説明"/>
      <sheetName val="アイテム"/>
    </sheetNames>
    <sheetDataSet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コード定義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処理パターン×プロセス関連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表紙８"/>
      <sheetName val="中表紙８－[1]"/>
      <sheetName val="ﾊｰﾄﾞｳｪｱ（ｻｰﾊﾞ）"/>
      <sheetName val="ﾊｰﾄﾞ（ｸﾗｲｱﾝﾄ）"/>
      <sheetName val="中表紙８－[2]"/>
      <sheetName val="ｿﾌﾄ (ｻｰﾊﾞ)"/>
      <sheetName val="ｿﾌﾄ(ｸﾗｲｱﾝﾄ)"/>
      <sheetName val="中表紙８－[3]"/>
      <sheetName val="ﾈｯﾄﾜｰｸ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・プロセス間関係図"/>
      <sheetName val="フォーム・プロセス間関係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1">
        <row r="2">
          <cell r="B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S表紙"/>
      <sheetName val="変更歴"/>
      <sheetName val="リクエストハンドラ表紙"/>
      <sheetName val="ReturnRequestHandler"/>
      <sheetName val="ListGetRequestHandler"/>
      <sheetName val="PrintRequestHandler"/>
      <sheetName val="ステートハンドラ表紙"/>
      <sheetName val="ReturnStateHandler"/>
      <sheetName val="ListGetStateHandler"/>
      <sheetName val="PrintStateHandler"/>
      <sheetName val="フローハンドラ表紙"/>
      <sheetName val="ReturnFlowHandler"/>
      <sheetName val="ListGetFlowHandler"/>
      <sheetName val="PrintFlowHandler"/>
      <sheetName val="別紙目次"/>
      <sheetName val="別紙１"/>
      <sheetName val="別紙２"/>
      <sheetName val="別紙３"/>
      <sheetName val="別紙４"/>
      <sheetName val="別紙５"/>
      <sheetName val="別紙６"/>
      <sheetName val="別紙７"/>
      <sheetName val="別紙８"/>
      <sheetName val="別紙９"/>
      <sheetName val="別紙１０"/>
      <sheetName val="別紙１１"/>
      <sheetName val="別紙１２"/>
      <sheetName val="別紙１３～１４"/>
      <sheetName val="別紙１５"/>
      <sheetName val="別紙１６"/>
      <sheetName val="別紙１７"/>
      <sheetName val="別紙１８"/>
      <sheetName val="別紙１９"/>
      <sheetName val="別紙２０"/>
      <sheetName val="別紙２１"/>
      <sheetName val="別紙２２"/>
      <sheetName val="別紙２３"/>
      <sheetName val="別紙２４"/>
      <sheetName val="別紙２５"/>
      <sheetName val="別紙２６"/>
      <sheetName val="別紙２７"/>
      <sheetName val="別紙２８"/>
      <sheetName val="別紙２９"/>
      <sheetName val="別紙３０"/>
      <sheetName val="別紙３１"/>
      <sheetName val="別紙３２"/>
      <sheetName val="別紙３３"/>
      <sheetName val="別紙３４"/>
      <sheetName val="別紙３５"/>
      <sheetName val="別紙３６"/>
      <sheetName val="別紙３７"/>
      <sheetName val="別紙３８"/>
      <sheetName val="別紙３９"/>
      <sheetName val="別紙４０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処理詳細仕様（ﾒﾆｭｰ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"/>
  <sheetViews>
    <sheetView tabSelected="1" view="pageBreakPreview" zoomScaleSheetLayoutView="100" workbookViewId="0" topLeftCell="A1">
      <selection activeCell="AX8" sqref="AX8:BH10"/>
    </sheetView>
  </sheetViews>
  <sheetFormatPr defaultColWidth="1.625" defaultRowHeight="15" customHeight="1"/>
  <cols>
    <col min="1" max="1" width="4.00390625" style="1" bestFit="1" customWidth="1"/>
    <col min="2" max="69" width="1.625" style="1" customWidth="1"/>
    <col min="70" max="70" width="2.25390625" style="1" hidden="1" customWidth="1"/>
    <col min="71" max="75" width="1.625" style="1" hidden="1" customWidth="1"/>
    <col min="76" max="79" width="2.25390625" style="1" hidden="1" customWidth="1"/>
    <col min="80" max="83" width="1.625" style="1" hidden="1" customWidth="1"/>
    <col min="84" max="16384" width="1.625" style="1" customWidth="1"/>
  </cols>
  <sheetData>
    <row r="1" spans="1:63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25.5" customHeight="1" thickBot="1">
      <c r="A2" s="2"/>
      <c r="B2" s="2"/>
      <c r="C2" s="2"/>
      <c r="D2" s="189" t="s">
        <v>60</v>
      </c>
      <c r="E2" s="189"/>
      <c r="F2" s="189"/>
      <c r="G2" s="188"/>
      <c r="H2" s="188"/>
      <c r="I2" s="189" t="s">
        <v>27</v>
      </c>
      <c r="J2" s="189"/>
      <c r="K2" s="188"/>
      <c r="L2" s="188"/>
      <c r="M2" s="189" t="s">
        <v>28</v>
      </c>
      <c r="N2" s="189"/>
      <c r="O2" s="2"/>
      <c r="P2" s="2"/>
      <c r="Q2" s="2"/>
      <c r="R2" s="2"/>
      <c r="S2" s="2"/>
      <c r="T2" s="2"/>
      <c r="U2" s="2"/>
      <c r="V2" s="3" t="s">
        <v>59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8" customHeight="1">
      <c r="A3" s="2"/>
      <c r="B3" s="190" t="s">
        <v>0</v>
      </c>
      <c r="C3" s="171"/>
      <c r="D3" s="171"/>
      <c r="E3" s="171"/>
      <c r="F3" s="171"/>
      <c r="G3" s="171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4" t="s">
        <v>10</v>
      </c>
      <c r="S3" s="89"/>
      <c r="T3" s="89"/>
      <c r="U3" s="89"/>
      <c r="V3" s="89"/>
      <c r="W3" s="89"/>
      <c r="X3" s="89"/>
      <c r="Y3" s="89"/>
      <c r="Z3" s="89"/>
      <c r="AA3" s="89"/>
      <c r="AB3" s="165"/>
      <c r="AC3" s="166"/>
      <c r="AD3" s="167"/>
      <c r="AE3" s="167"/>
      <c r="AF3" s="167"/>
      <c r="AG3" s="167"/>
      <c r="AH3" s="167"/>
      <c r="AI3" s="167"/>
      <c r="AJ3" s="167"/>
      <c r="AK3" s="167"/>
      <c r="AL3" s="167"/>
      <c r="AM3" s="168"/>
      <c r="AN3" s="171" t="s">
        <v>1</v>
      </c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1">
        <v>1</v>
      </c>
      <c r="AZ3" s="11">
        <v>2</v>
      </c>
      <c r="BA3" s="11">
        <v>6</v>
      </c>
      <c r="BB3" s="11">
        <v>2</v>
      </c>
      <c r="BC3" s="11">
        <v>1</v>
      </c>
      <c r="BD3" s="11"/>
      <c r="BE3" s="11"/>
      <c r="BF3" s="11"/>
      <c r="BG3" s="11"/>
      <c r="BH3" s="12"/>
      <c r="BI3" s="2"/>
      <c r="BJ3" s="2"/>
      <c r="BK3" s="2"/>
    </row>
    <row r="4" spans="1:63" ht="18" customHeight="1">
      <c r="A4" s="2"/>
      <c r="B4" s="95"/>
      <c r="C4" s="96"/>
      <c r="D4" s="96"/>
      <c r="E4" s="96"/>
      <c r="F4" s="96"/>
      <c r="G4" s="96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2" t="s">
        <v>11</v>
      </c>
      <c r="S4" s="173"/>
      <c r="T4" s="173"/>
      <c r="U4" s="173"/>
      <c r="V4" s="173"/>
      <c r="W4" s="173"/>
      <c r="X4" s="173"/>
      <c r="Y4" s="173"/>
      <c r="Z4" s="173"/>
      <c r="AA4" s="173"/>
      <c r="AB4" s="174"/>
      <c r="AC4" s="175"/>
      <c r="AD4" s="176"/>
      <c r="AE4" s="176"/>
      <c r="AF4" s="176"/>
      <c r="AG4" s="176"/>
      <c r="AH4" s="176"/>
      <c r="AI4" s="176"/>
      <c r="AJ4" s="176"/>
      <c r="AK4" s="176"/>
      <c r="AL4" s="176"/>
      <c r="AM4" s="177"/>
      <c r="AN4" s="96" t="s">
        <v>2</v>
      </c>
      <c r="AO4" s="96"/>
      <c r="AP4" s="96"/>
      <c r="AQ4" s="96"/>
      <c r="AR4" s="96"/>
      <c r="AS4" s="96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9"/>
      <c r="BI4" s="2"/>
      <c r="BJ4" s="2"/>
      <c r="BK4" s="2"/>
    </row>
    <row r="5" spans="1:63" ht="15" customHeight="1">
      <c r="A5" s="2"/>
      <c r="B5" s="153" t="s">
        <v>19</v>
      </c>
      <c r="C5" s="154"/>
      <c r="D5" s="154"/>
      <c r="E5" s="154"/>
      <c r="F5" s="154"/>
      <c r="G5" s="155"/>
      <c r="H5" s="158"/>
      <c r="I5" s="159"/>
      <c r="J5" s="159"/>
      <c r="K5" s="159"/>
      <c r="L5" s="159"/>
      <c r="M5" s="159"/>
      <c r="N5" s="159"/>
      <c r="O5" s="159"/>
      <c r="P5" s="159"/>
      <c r="Q5" s="160"/>
      <c r="R5" s="154" t="s">
        <v>12</v>
      </c>
      <c r="S5" s="154"/>
      <c r="T5" s="154"/>
      <c r="U5" s="154"/>
      <c r="V5" s="154"/>
      <c r="W5" s="155"/>
      <c r="X5" s="158"/>
      <c r="Y5" s="159"/>
      <c r="Z5" s="159"/>
      <c r="AA5" s="159"/>
      <c r="AB5" s="159"/>
      <c r="AC5" s="159"/>
      <c r="AD5" s="159"/>
      <c r="AE5" s="159"/>
      <c r="AF5" s="159"/>
      <c r="AG5" s="159"/>
      <c r="AH5" s="182"/>
      <c r="AI5" s="183"/>
      <c r="AJ5" s="183"/>
      <c r="AK5" s="183"/>
      <c r="AL5" s="183"/>
      <c r="AM5" s="184"/>
      <c r="AN5" s="96"/>
      <c r="AO5" s="96"/>
      <c r="AP5" s="96"/>
      <c r="AQ5" s="96"/>
      <c r="AR5" s="96"/>
      <c r="AS5" s="96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9"/>
      <c r="BI5" s="2"/>
      <c r="BJ5" s="2"/>
      <c r="BK5" s="2"/>
    </row>
    <row r="6" spans="1:63" ht="15" customHeight="1" thickBot="1">
      <c r="A6" s="2"/>
      <c r="B6" s="156"/>
      <c r="C6" s="93"/>
      <c r="D6" s="93"/>
      <c r="E6" s="93"/>
      <c r="F6" s="93"/>
      <c r="G6" s="157"/>
      <c r="H6" s="161"/>
      <c r="I6" s="162"/>
      <c r="J6" s="162"/>
      <c r="K6" s="162"/>
      <c r="L6" s="162"/>
      <c r="M6" s="162"/>
      <c r="N6" s="162"/>
      <c r="O6" s="162"/>
      <c r="P6" s="162"/>
      <c r="Q6" s="163"/>
      <c r="R6" s="93"/>
      <c r="S6" s="93"/>
      <c r="T6" s="93"/>
      <c r="U6" s="93"/>
      <c r="V6" s="93"/>
      <c r="W6" s="157"/>
      <c r="X6" s="161"/>
      <c r="Y6" s="162"/>
      <c r="Z6" s="162"/>
      <c r="AA6" s="162"/>
      <c r="AB6" s="162"/>
      <c r="AC6" s="162"/>
      <c r="AD6" s="162"/>
      <c r="AE6" s="162"/>
      <c r="AF6" s="162"/>
      <c r="AG6" s="162"/>
      <c r="AH6" s="185"/>
      <c r="AI6" s="186"/>
      <c r="AJ6" s="186"/>
      <c r="AK6" s="186"/>
      <c r="AL6" s="186"/>
      <c r="AM6" s="187"/>
      <c r="AN6" s="98"/>
      <c r="AO6" s="98"/>
      <c r="AP6" s="98"/>
      <c r="AQ6" s="98"/>
      <c r="AR6" s="98"/>
      <c r="AS6" s="98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1"/>
      <c r="BI6" s="2"/>
      <c r="BJ6" s="2"/>
      <c r="BK6" s="2"/>
    </row>
    <row r="7" spans="1:63" ht="6.7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5" customHeight="1">
      <c r="A8" s="2"/>
      <c r="B8" s="132" t="s">
        <v>3</v>
      </c>
      <c r="C8" s="133"/>
      <c r="D8" s="133" t="s">
        <v>4</v>
      </c>
      <c r="E8" s="138"/>
      <c r="F8" s="141" t="s">
        <v>13</v>
      </c>
      <c r="G8" s="142"/>
      <c r="H8" s="142"/>
      <c r="I8" s="142"/>
      <c r="J8" s="142"/>
      <c r="K8" s="142"/>
      <c r="L8" s="142"/>
      <c r="M8" s="142"/>
      <c r="N8" s="142"/>
      <c r="O8" s="143"/>
      <c r="P8" s="144" t="s">
        <v>21</v>
      </c>
      <c r="Q8" s="145"/>
      <c r="R8" s="146"/>
      <c r="S8" s="115" t="s">
        <v>16</v>
      </c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7"/>
      <c r="AH8" s="118" t="s">
        <v>62</v>
      </c>
      <c r="AI8" s="119"/>
      <c r="AJ8" s="119"/>
      <c r="AK8" s="119"/>
      <c r="AL8" s="123" t="s">
        <v>14</v>
      </c>
      <c r="AM8" s="124"/>
      <c r="AN8" s="124"/>
      <c r="AO8" s="124"/>
      <c r="AP8" s="124"/>
      <c r="AQ8" s="125"/>
      <c r="AR8" s="123" t="s">
        <v>15</v>
      </c>
      <c r="AS8" s="124"/>
      <c r="AT8" s="124"/>
      <c r="AU8" s="124"/>
      <c r="AV8" s="124"/>
      <c r="AW8" s="125"/>
      <c r="AX8" s="89" t="s">
        <v>5</v>
      </c>
      <c r="AY8" s="89"/>
      <c r="AZ8" s="89"/>
      <c r="BA8" s="89"/>
      <c r="BB8" s="89"/>
      <c r="BC8" s="89"/>
      <c r="BD8" s="89"/>
      <c r="BE8" s="89"/>
      <c r="BF8" s="89"/>
      <c r="BG8" s="89"/>
      <c r="BH8" s="90"/>
      <c r="BI8" s="2"/>
      <c r="BJ8" s="2"/>
      <c r="BK8" s="2"/>
    </row>
    <row r="9" spans="1:63" ht="10.5" customHeight="1">
      <c r="A9" s="2"/>
      <c r="B9" s="134"/>
      <c r="C9" s="135"/>
      <c r="D9" s="135"/>
      <c r="E9" s="139"/>
      <c r="F9" s="95" t="s">
        <v>6</v>
      </c>
      <c r="G9" s="96"/>
      <c r="H9" s="96"/>
      <c r="I9" s="96"/>
      <c r="J9" s="96"/>
      <c r="K9" s="96" t="s">
        <v>7</v>
      </c>
      <c r="L9" s="96"/>
      <c r="M9" s="96"/>
      <c r="N9" s="96"/>
      <c r="O9" s="99"/>
      <c r="P9" s="147"/>
      <c r="Q9" s="148"/>
      <c r="R9" s="149"/>
      <c r="S9" s="112" t="s">
        <v>33</v>
      </c>
      <c r="T9" s="113"/>
      <c r="U9" s="113"/>
      <c r="V9" s="113"/>
      <c r="W9" s="113"/>
      <c r="X9" s="113"/>
      <c r="Y9" s="113"/>
      <c r="Z9" s="113"/>
      <c r="AA9" s="113"/>
      <c r="AB9" s="114"/>
      <c r="AC9" s="101" t="s">
        <v>17</v>
      </c>
      <c r="AD9" s="102"/>
      <c r="AE9" s="102"/>
      <c r="AF9" s="102"/>
      <c r="AG9" s="103"/>
      <c r="AH9" s="120"/>
      <c r="AI9" s="121"/>
      <c r="AJ9" s="121"/>
      <c r="AK9" s="121"/>
      <c r="AL9" s="126"/>
      <c r="AM9" s="127"/>
      <c r="AN9" s="127"/>
      <c r="AO9" s="127"/>
      <c r="AP9" s="127"/>
      <c r="AQ9" s="128"/>
      <c r="AR9" s="126"/>
      <c r="AS9" s="127"/>
      <c r="AT9" s="127"/>
      <c r="AU9" s="127"/>
      <c r="AV9" s="127"/>
      <c r="AW9" s="128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2"/>
      <c r="BI9" s="2"/>
      <c r="BJ9" s="2"/>
      <c r="BK9" s="2"/>
    </row>
    <row r="10" spans="1:63" ht="22.5" customHeight="1" thickBot="1">
      <c r="A10" s="2"/>
      <c r="B10" s="136"/>
      <c r="C10" s="137"/>
      <c r="D10" s="137"/>
      <c r="E10" s="140"/>
      <c r="F10" s="97"/>
      <c r="G10" s="98"/>
      <c r="H10" s="98"/>
      <c r="I10" s="98"/>
      <c r="J10" s="98"/>
      <c r="K10" s="98"/>
      <c r="L10" s="98"/>
      <c r="M10" s="98"/>
      <c r="N10" s="98"/>
      <c r="O10" s="100"/>
      <c r="P10" s="150"/>
      <c r="Q10" s="151"/>
      <c r="R10" s="152"/>
      <c r="S10" s="107" t="s">
        <v>50</v>
      </c>
      <c r="T10" s="108"/>
      <c r="U10" s="108"/>
      <c r="V10" s="108"/>
      <c r="W10" s="109"/>
      <c r="X10" s="110" t="s">
        <v>51</v>
      </c>
      <c r="Y10" s="110"/>
      <c r="Z10" s="110"/>
      <c r="AA10" s="110"/>
      <c r="AB10" s="111"/>
      <c r="AC10" s="104"/>
      <c r="AD10" s="105"/>
      <c r="AE10" s="105"/>
      <c r="AF10" s="105"/>
      <c r="AG10" s="106"/>
      <c r="AH10" s="122"/>
      <c r="AI10" s="105"/>
      <c r="AJ10" s="105"/>
      <c r="AK10" s="105"/>
      <c r="AL10" s="129"/>
      <c r="AM10" s="130"/>
      <c r="AN10" s="130"/>
      <c r="AO10" s="130"/>
      <c r="AP10" s="130"/>
      <c r="AQ10" s="131"/>
      <c r="AR10" s="129"/>
      <c r="AS10" s="130"/>
      <c r="AT10" s="130"/>
      <c r="AU10" s="130"/>
      <c r="AV10" s="130"/>
      <c r="AW10" s="131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4"/>
      <c r="BI10" s="2"/>
      <c r="BJ10" s="2"/>
      <c r="BK10" s="2"/>
    </row>
    <row r="11" spans="1:83" ht="21.75" customHeight="1">
      <c r="A11" s="2">
        <v>1</v>
      </c>
      <c r="B11" s="84"/>
      <c r="C11" s="85"/>
      <c r="D11" s="85"/>
      <c r="E11" s="86"/>
      <c r="F11" s="87"/>
      <c r="G11" s="79"/>
      <c r="H11" s="4" t="s">
        <v>20</v>
      </c>
      <c r="I11" s="79"/>
      <c r="J11" s="88"/>
      <c r="K11" s="78"/>
      <c r="L11" s="79"/>
      <c r="M11" s="4" t="s">
        <v>20</v>
      </c>
      <c r="N11" s="79"/>
      <c r="O11" s="80"/>
      <c r="P11" s="81"/>
      <c r="Q11" s="82"/>
      <c r="R11" s="83"/>
      <c r="S11" s="63" t="s">
        <v>29</v>
      </c>
      <c r="T11" s="64"/>
      <c r="U11" s="64"/>
      <c r="V11" s="64"/>
      <c r="W11" s="65"/>
      <c r="X11" s="70"/>
      <c r="Y11" s="64"/>
      <c r="Z11" s="64"/>
      <c r="AA11" s="64"/>
      <c r="AB11" s="65"/>
      <c r="AC11" s="70" t="s">
        <v>29</v>
      </c>
      <c r="AD11" s="64"/>
      <c r="AE11" s="64"/>
      <c r="AF11" s="64"/>
      <c r="AG11" s="64"/>
      <c r="AH11" s="46" t="s">
        <v>29</v>
      </c>
      <c r="AI11" s="47"/>
      <c r="AJ11" s="47"/>
      <c r="AK11" s="48"/>
      <c r="AL11" s="22"/>
      <c r="AM11" s="23"/>
      <c r="AN11" s="23"/>
      <c r="AO11" s="23"/>
      <c r="AP11" s="23"/>
      <c r="AQ11" s="24"/>
      <c r="AR11" s="22"/>
      <c r="AS11" s="23"/>
      <c r="AT11" s="23"/>
      <c r="AU11" s="23"/>
      <c r="AV11" s="23"/>
      <c r="AW11" s="24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6"/>
      <c r="BR11" s="7">
        <f>IF(I11="","",IF(N11="","",IF(I11-N11&gt;0,K11-F11-1,K11-F11)))</f>
      </c>
      <c r="BS11" s="7">
        <f>IF(I11="","",IF(N11="","",IF(I11-N11&gt;0,60-(I11-N11),IF(I11-N11=0,0,N11-I11))))</f>
      </c>
      <c r="BT11" s="5">
        <f aca="true" t="shared" si="0" ref="BT11:BT41">IF(BS11="","",IF(BS11&gt;30,1,IF(BS11&gt;0,0.5,0)))</f>
      </c>
      <c r="BU11" s="8">
        <f>IF(BR11="","",IF(BT11="","",BR11+BT11))</f>
      </c>
      <c r="BV11" s="6">
        <f aca="true" t="shared" si="1" ref="BV11:BV41">IF(BU11="","",IF(BU11&gt;4,4,BU11))</f>
      </c>
      <c r="BW11" s="6">
        <f>IF(BU11="","",IF(BV11=4,BU11-4,0))</f>
      </c>
      <c r="BX11" s="5">
        <f>IF(P11="","",IF(P11=0,"",IF(P11&gt;=60,1,0)))</f>
      </c>
      <c r="BY11" s="5">
        <f>IF(P11="","",IF(P11=0,"",IF(BX11=1,P11-60,P11)))</f>
      </c>
      <c r="BZ11" s="5">
        <f>IF(BY11="","",IF(BS11-BY11&lt;0,BR11-BX11-1,BR11-BX11))</f>
      </c>
      <c r="CA11" s="5">
        <f>IF(BY11="","",IF(BY11=60,0,IF(BS11-BY11&gt;0,BS11-BY11,IF(BS11=0,IF(BY11=0,0,60-BY11),IF(60-(BS11-BY11)=60,0,60-(BS11-BY11))))))</f>
      </c>
      <c r="CB11" s="5">
        <f aca="true" t="shared" si="2" ref="CB11:CB41">IF(CA11="","",IF(CA11&gt;30,1,IF(CA11&gt;0,0.5,0)))</f>
      </c>
      <c r="CC11" s="5">
        <f>IF(BY11="","",BZ11+CB11)</f>
      </c>
      <c r="CD11" s="6">
        <f aca="true" t="shared" si="3" ref="CD11:CD41">IF(CC11="","",IF(CC11&gt;4,4,CC11))</f>
      </c>
      <c r="CE11" s="6">
        <f>IF(CC11="","",IF(CD11=4,CC11-4,0))</f>
      </c>
    </row>
    <row r="12" spans="1:83" ht="21.75" customHeight="1">
      <c r="A12" s="1">
        <v>2</v>
      </c>
      <c r="B12" s="71"/>
      <c r="C12" s="20"/>
      <c r="D12" s="20"/>
      <c r="E12" s="72"/>
      <c r="F12" s="73"/>
      <c r="G12" s="74"/>
      <c r="H12" s="9" t="s">
        <v>20</v>
      </c>
      <c r="I12" s="74"/>
      <c r="J12" s="75"/>
      <c r="K12" s="76"/>
      <c r="L12" s="74"/>
      <c r="M12" s="9" t="s">
        <v>20</v>
      </c>
      <c r="N12" s="74"/>
      <c r="O12" s="77"/>
      <c r="P12" s="60"/>
      <c r="Q12" s="61"/>
      <c r="R12" s="62"/>
      <c r="S12" s="63" t="s">
        <v>29</v>
      </c>
      <c r="T12" s="64"/>
      <c r="U12" s="64"/>
      <c r="V12" s="64"/>
      <c r="W12" s="65"/>
      <c r="X12" s="70" t="s">
        <v>29</v>
      </c>
      <c r="Y12" s="64"/>
      <c r="Z12" s="64"/>
      <c r="AA12" s="64"/>
      <c r="AB12" s="65"/>
      <c r="AC12" s="70" t="s">
        <v>29</v>
      </c>
      <c r="AD12" s="64"/>
      <c r="AE12" s="64"/>
      <c r="AF12" s="64"/>
      <c r="AG12" s="64"/>
      <c r="AH12" s="46" t="s">
        <v>29</v>
      </c>
      <c r="AI12" s="47"/>
      <c r="AJ12" s="47"/>
      <c r="AK12" s="48"/>
      <c r="AL12" s="22"/>
      <c r="AM12" s="23"/>
      <c r="AN12" s="23"/>
      <c r="AO12" s="23"/>
      <c r="AP12" s="23"/>
      <c r="AQ12" s="24"/>
      <c r="AR12" s="22"/>
      <c r="AS12" s="23"/>
      <c r="AT12" s="23"/>
      <c r="AU12" s="23"/>
      <c r="AV12" s="23"/>
      <c r="AW12" s="24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6"/>
      <c r="BR12" s="7">
        <f>IF(I12="","",IF(N12="","",IF(I12-N12&gt;0,K12-F12-1,K12-F12)))</f>
      </c>
      <c r="BS12" s="7">
        <f>IF(I12="","",IF(N12="","",IF(I12-N12&gt;0,60-(I12-N12),IF(I12-N12=0,0,N12-I12))))</f>
      </c>
      <c r="BT12" s="5">
        <f t="shared" si="0"/>
      </c>
      <c r="BU12" s="8">
        <f>IF(BR12="","",IF(BT12="","",BR12+BT12))</f>
      </c>
      <c r="BV12" s="6">
        <f t="shared" si="1"/>
      </c>
      <c r="BW12" s="6">
        <f>IF(BU12="","",IF(BV12=4,BU12-4,0))</f>
      </c>
      <c r="BX12" s="5">
        <f>IF(P12="","",IF(P12=0,"",IF(P12&gt;=60,1,0)))</f>
      </c>
      <c r="BY12" s="5">
        <f>IF(P12="","",IF(P12=0,"",IF(BX12=1,P12-60,P12)))</f>
      </c>
      <c r="BZ12" s="5">
        <f>IF(BY12="","",IF(BS12-BY12&lt;0,BR12-BX12-1,BR12-BX12))</f>
      </c>
      <c r="CA12" s="5">
        <f>IF(BY12="","",IF(BY12=60,0,IF(BS12-BY12&gt;0,BS12-BY12,IF(BS12=0,IF(BY12=0,0,60-BY12),IF(60-(BS12-BY12)=60,0,60-(BS12-BY12))))))</f>
      </c>
      <c r="CB12" s="5">
        <f t="shared" si="2"/>
      </c>
      <c r="CC12" s="5">
        <f>IF(BY12="","",BZ12+CB12)</f>
      </c>
      <c r="CD12" s="6">
        <f t="shared" si="3"/>
      </c>
      <c r="CE12" s="6">
        <f>IF(CC12="","",IF(CD12=4,CC12-4,0))</f>
      </c>
    </row>
    <row r="13" spans="1:83" ht="21.75" customHeight="1">
      <c r="A13" s="1">
        <v>3</v>
      </c>
      <c r="B13" s="71"/>
      <c r="C13" s="20"/>
      <c r="D13" s="20"/>
      <c r="E13" s="72"/>
      <c r="F13" s="73"/>
      <c r="G13" s="74"/>
      <c r="H13" s="9" t="s">
        <v>20</v>
      </c>
      <c r="I13" s="74"/>
      <c r="J13" s="75"/>
      <c r="K13" s="76"/>
      <c r="L13" s="74"/>
      <c r="M13" s="9" t="s">
        <v>20</v>
      </c>
      <c r="N13" s="74"/>
      <c r="O13" s="77"/>
      <c r="P13" s="60"/>
      <c r="Q13" s="61"/>
      <c r="R13" s="62"/>
      <c r="S13" s="63" t="s">
        <v>29</v>
      </c>
      <c r="T13" s="64"/>
      <c r="U13" s="64"/>
      <c r="V13" s="64"/>
      <c r="W13" s="65"/>
      <c r="X13" s="70" t="s">
        <v>29</v>
      </c>
      <c r="Y13" s="64"/>
      <c r="Z13" s="64"/>
      <c r="AA13" s="64"/>
      <c r="AB13" s="65"/>
      <c r="AC13" s="70" t="s">
        <v>29</v>
      </c>
      <c r="AD13" s="64"/>
      <c r="AE13" s="64"/>
      <c r="AF13" s="64"/>
      <c r="AG13" s="64"/>
      <c r="AH13" s="46" t="s">
        <v>29</v>
      </c>
      <c r="AI13" s="47"/>
      <c r="AJ13" s="47"/>
      <c r="AK13" s="48"/>
      <c r="AL13" s="22"/>
      <c r="AM13" s="23"/>
      <c r="AN13" s="23"/>
      <c r="AO13" s="23"/>
      <c r="AP13" s="23"/>
      <c r="AQ13" s="24"/>
      <c r="AR13" s="22"/>
      <c r="AS13" s="23"/>
      <c r="AT13" s="23"/>
      <c r="AU13" s="23"/>
      <c r="AV13" s="23"/>
      <c r="AW13" s="24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6"/>
      <c r="BR13" s="7">
        <f>IF(I13="","",IF(N13="","",IF(I13-N13&gt;0,K13-F13-1,K13-F13)))</f>
      </c>
      <c r="BS13" s="7">
        <f>IF(I13="","",IF(N13="","",IF(I13-N13&gt;0,60-(I13-N13),IF(I13-N13=0,0,N13-I13))))</f>
      </c>
      <c r="BT13" s="5">
        <f t="shared" si="0"/>
      </c>
      <c r="BU13" s="8">
        <f>IF(BR13="","",IF(BT13="","",BR13+BT13))</f>
      </c>
      <c r="BV13" s="6">
        <f t="shared" si="1"/>
      </c>
      <c r="BW13" s="6">
        <f>IF(BU13="","",IF(BV13=4,BU13-4,0))</f>
      </c>
      <c r="BX13" s="5">
        <f>IF(P13="","",IF(P13=0,"",IF(P13&gt;=60,1,0)))</f>
      </c>
      <c r="BY13" s="5">
        <f>IF(P13="","",IF(P13=0,"",IF(BX13=1,P13-60,P13)))</f>
      </c>
      <c r="BZ13" s="5">
        <f>IF(BY13="","",IF(BS13-BY13&lt;0,BR13-BX13-1,BR13-BX13))</f>
      </c>
      <c r="CA13" s="5">
        <f>IF(BY13="","",IF(BY13=60,0,IF(BS13-BY13&gt;0,BS13-BY13,IF(BS13=0,IF(BY13=0,0,60-BY13),IF(60-(BS13-BY13)=60,0,60-(BS13-BY13))))))</f>
      </c>
      <c r="CB13" s="5">
        <f t="shared" si="2"/>
      </c>
      <c r="CC13" s="5">
        <f>IF(BY13="","",BZ13+CB13)</f>
      </c>
      <c r="CD13" s="6">
        <f t="shared" si="3"/>
      </c>
      <c r="CE13" s="6">
        <f>IF(CC13="","",IF(CD13=4,CC13-4,0))</f>
      </c>
    </row>
    <row r="14" spans="1:83" ht="21.75" customHeight="1">
      <c r="A14" s="1">
        <v>4</v>
      </c>
      <c r="B14" s="71"/>
      <c r="C14" s="20"/>
      <c r="D14" s="20"/>
      <c r="E14" s="72"/>
      <c r="F14" s="73"/>
      <c r="G14" s="74"/>
      <c r="H14" s="9" t="s">
        <v>20</v>
      </c>
      <c r="I14" s="74"/>
      <c r="J14" s="75"/>
      <c r="K14" s="76"/>
      <c r="L14" s="74"/>
      <c r="M14" s="9" t="s">
        <v>20</v>
      </c>
      <c r="N14" s="74"/>
      <c r="O14" s="77"/>
      <c r="P14" s="60"/>
      <c r="Q14" s="61"/>
      <c r="R14" s="62"/>
      <c r="S14" s="63" t="s">
        <v>29</v>
      </c>
      <c r="T14" s="64"/>
      <c r="U14" s="64"/>
      <c r="V14" s="64"/>
      <c r="W14" s="65"/>
      <c r="X14" s="70" t="s">
        <v>29</v>
      </c>
      <c r="Y14" s="64"/>
      <c r="Z14" s="64"/>
      <c r="AA14" s="64"/>
      <c r="AB14" s="65"/>
      <c r="AC14" s="70" t="s">
        <v>29</v>
      </c>
      <c r="AD14" s="64"/>
      <c r="AE14" s="64"/>
      <c r="AF14" s="64"/>
      <c r="AG14" s="64"/>
      <c r="AH14" s="46" t="s">
        <v>29</v>
      </c>
      <c r="AI14" s="47"/>
      <c r="AJ14" s="47"/>
      <c r="AK14" s="48"/>
      <c r="AL14" s="22"/>
      <c r="AM14" s="23"/>
      <c r="AN14" s="23"/>
      <c r="AO14" s="23"/>
      <c r="AP14" s="23"/>
      <c r="AQ14" s="24"/>
      <c r="AR14" s="22"/>
      <c r="AS14" s="23"/>
      <c r="AT14" s="23"/>
      <c r="AU14" s="23"/>
      <c r="AV14" s="23"/>
      <c r="AW14" s="24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6"/>
      <c r="BR14" s="7">
        <f aca="true" t="shared" si="4" ref="BR14:BR41">IF(I14="","",IF(N14="","",IF(I14-N14&gt;0,K14-F14-1,K14-F14)))</f>
      </c>
      <c r="BS14" s="7">
        <f aca="true" t="shared" si="5" ref="BS14:BS41">IF(I14="","",IF(N14="","",IF(I14-N14&gt;0,60-(I14-N14),IF(I14-N14=0,0,N14-I14))))</f>
      </c>
      <c r="BT14" s="5">
        <f t="shared" si="0"/>
      </c>
      <c r="BU14" s="8">
        <f aca="true" t="shared" si="6" ref="BU14:BU41">IF(BR14="","",IF(BT14="","",BR14+BT14))</f>
      </c>
      <c r="BV14" s="6">
        <f t="shared" si="1"/>
      </c>
      <c r="BW14" s="6">
        <f aca="true" t="shared" si="7" ref="BW14:BW41">IF(BU14="","",IF(BV14=4,BU14-4,0))</f>
      </c>
      <c r="BX14" s="5">
        <f aca="true" t="shared" si="8" ref="BX14:BX41">IF(P14="","",IF(P14=0,"",IF(P14&gt;=60,1,0)))</f>
      </c>
      <c r="BY14" s="5">
        <f aca="true" t="shared" si="9" ref="BY14:BY41">IF(P14="","",IF(P14=0,"",IF(BX14=1,P14-60,P14)))</f>
      </c>
      <c r="BZ14" s="5">
        <f aca="true" t="shared" si="10" ref="BZ14:BZ41">IF(BY14="","",IF(BS14-BY14&lt;0,BR14-BX14-1,BR14-BX14))</f>
      </c>
      <c r="CA14" s="5">
        <f aca="true" t="shared" si="11" ref="CA14:CA41">IF(BY14="","",IF(BY14=60,0,IF(BS14-BY14&gt;0,BS14-BY14,IF(BS14=0,IF(BY14=0,0,60-BY14),IF(60-(BS14-BY14)=60,0,60-(BS14-BY14))))))</f>
      </c>
      <c r="CB14" s="5">
        <f t="shared" si="2"/>
      </c>
      <c r="CC14" s="5">
        <f aca="true" t="shared" si="12" ref="CC14:CC41">IF(BY14="","",BZ14+CB14)</f>
      </c>
      <c r="CD14" s="6">
        <f t="shared" si="3"/>
      </c>
      <c r="CE14" s="6">
        <f aca="true" t="shared" si="13" ref="CE14:CE41">IF(CC14="","",IF(CD14=4,CC14-4,0))</f>
      </c>
    </row>
    <row r="15" spans="1:83" ht="21.75" customHeight="1">
      <c r="A15" s="1">
        <v>5</v>
      </c>
      <c r="B15" s="71"/>
      <c r="C15" s="20"/>
      <c r="D15" s="20"/>
      <c r="E15" s="72"/>
      <c r="F15" s="73"/>
      <c r="G15" s="74"/>
      <c r="H15" s="9" t="s">
        <v>20</v>
      </c>
      <c r="I15" s="74"/>
      <c r="J15" s="75"/>
      <c r="K15" s="76"/>
      <c r="L15" s="74"/>
      <c r="M15" s="9" t="s">
        <v>20</v>
      </c>
      <c r="N15" s="74"/>
      <c r="O15" s="77"/>
      <c r="P15" s="60"/>
      <c r="Q15" s="61"/>
      <c r="R15" s="62"/>
      <c r="S15" s="63" t="s">
        <v>29</v>
      </c>
      <c r="T15" s="64"/>
      <c r="U15" s="64"/>
      <c r="V15" s="64"/>
      <c r="W15" s="65"/>
      <c r="X15" s="70" t="s">
        <v>29</v>
      </c>
      <c r="Y15" s="64"/>
      <c r="Z15" s="64"/>
      <c r="AA15" s="64"/>
      <c r="AB15" s="65"/>
      <c r="AC15" s="70" t="s">
        <v>29</v>
      </c>
      <c r="AD15" s="64"/>
      <c r="AE15" s="64"/>
      <c r="AF15" s="64"/>
      <c r="AG15" s="64"/>
      <c r="AH15" s="46" t="s">
        <v>29</v>
      </c>
      <c r="AI15" s="47"/>
      <c r="AJ15" s="47"/>
      <c r="AK15" s="48"/>
      <c r="AL15" s="22"/>
      <c r="AM15" s="23"/>
      <c r="AN15" s="23"/>
      <c r="AO15" s="23"/>
      <c r="AP15" s="23"/>
      <c r="AQ15" s="24"/>
      <c r="AR15" s="22"/>
      <c r="AS15" s="23"/>
      <c r="AT15" s="23"/>
      <c r="AU15" s="23"/>
      <c r="AV15" s="23"/>
      <c r="AW15" s="24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6"/>
      <c r="BR15" s="7">
        <f t="shared" si="4"/>
      </c>
      <c r="BS15" s="7">
        <f t="shared" si="5"/>
      </c>
      <c r="BT15" s="5">
        <f t="shared" si="0"/>
      </c>
      <c r="BU15" s="8">
        <f t="shared" si="6"/>
      </c>
      <c r="BV15" s="6">
        <f t="shared" si="1"/>
      </c>
      <c r="BW15" s="6">
        <f t="shared" si="7"/>
      </c>
      <c r="BX15" s="5">
        <f t="shared" si="8"/>
      </c>
      <c r="BY15" s="5">
        <f t="shared" si="9"/>
      </c>
      <c r="BZ15" s="5">
        <f t="shared" si="10"/>
      </c>
      <c r="CA15" s="5">
        <f t="shared" si="11"/>
      </c>
      <c r="CB15" s="5">
        <f t="shared" si="2"/>
      </c>
      <c r="CC15" s="5">
        <f t="shared" si="12"/>
      </c>
      <c r="CD15" s="6">
        <f t="shared" si="3"/>
      </c>
      <c r="CE15" s="6">
        <f t="shared" si="13"/>
      </c>
    </row>
    <row r="16" spans="1:83" ht="21.75" customHeight="1">
      <c r="A16" s="1">
        <v>6</v>
      </c>
      <c r="B16" s="71"/>
      <c r="C16" s="20"/>
      <c r="D16" s="20"/>
      <c r="E16" s="72"/>
      <c r="F16" s="73"/>
      <c r="G16" s="74"/>
      <c r="H16" s="9" t="s">
        <v>20</v>
      </c>
      <c r="I16" s="74"/>
      <c r="J16" s="75"/>
      <c r="K16" s="76"/>
      <c r="L16" s="74"/>
      <c r="M16" s="9" t="s">
        <v>20</v>
      </c>
      <c r="N16" s="74"/>
      <c r="O16" s="77"/>
      <c r="P16" s="60"/>
      <c r="Q16" s="61"/>
      <c r="R16" s="62"/>
      <c r="S16" s="63" t="s">
        <v>29</v>
      </c>
      <c r="T16" s="64"/>
      <c r="U16" s="64"/>
      <c r="V16" s="64"/>
      <c r="W16" s="65"/>
      <c r="X16" s="70" t="s">
        <v>29</v>
      </c>
      <c r="Y16" s="64"/>
      <c r="Z16" s="64"/>
      <c r="AA16" s="64"/>
      <c r="AB16" s="65"/>
      <c r="AC16" s="70" t="s">
        <v>29</v>
      </c>
      <c r="AD16" s="64"/>
      <c r="AE16" s="64"/>
      <c r="AF16" s="64"/>
      <c r="AG16" s="64"/>
      <c r="AH16" s="46" t="s">
        <v>29</v>
      </c>
      <c r="AI16" s="47"/>
      <c r="AJ16" s="47"/>
      <c r="AK16" s="48"/>
      <c r="AL16" s="22"/>
      <c r="AM16" s="23"/>
      <c r="AN16" s="23"/>
      <c r="AO16" s="23"/>
      <c r="AP16" s="23"/>
      <c r="AQ16" s="24"/>
      <c r="AR16" s="22"/>
      <c r="AS16" s="23"/>
      <c r="AT16" s="23"/>
      <c r="AU16" s="23"/>
      <c r="AV16" s="23"/>
      <c r="AW16" s="24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6"/>
      <c r="BR16" s="7">
        <f t="shared" si="4"/>
      </c>
      <c r="BS16" s="7">
        <f t="shared" si="5"/>
      </c>
      <c r="BT16" s="5">
        <f t="shared" si="0"/>
      </c>
      <c r="BU16" s="8">
        <f t="shared" si="6"/>
      </c>
      <c r="BV16" s="6">
        <f t="shared" si="1"/>
      </c>
      <c r="BW16" s="6">
        <f t="shared" si="7"/>
      </c>
      <c r="BX16" s="5">
        <f t="shared" si="8"/>
      </c>
      <c r="BY16" s="5">
        <f t="shared" si="9"/>
      </c>
      <c r="BZ16" s="5">
        <f t="shared" si="10"/>
      </c>
      <c r="CA16" s="5">
        <f t="shared" si="11"/>
      </c>
      <c r="CB16" s="5">
        <f t="shared" si="2"/>
      </c>
      <c r="CC16" s="5">
        <f t="shared" si="12"/>
      </c>
      <c r="CD16" s="6">
        <f t="shared" si="3"/>
      </c>
      <c r="CE16" s="6">
        <f t="shared" si="13"/>
      </c>
    </row>
    <row r="17" spans="1:83" ht="21.75" customHeight="1">
      <c r="A17" s="1">
        <v>7</v>
      </c>
      <c r="B17" s="71"/>
      <c r="C17" s="20"/>
      <c r="D17" s="20"/>
      <c r="E17" s="72"/>
      <c r="F17" s="73"/>
      <c r="G17" s="74"/>
      <c r="H17" s="9" t="s">
        <v>20</v>
      </c>
      <c r="I17" s="74"/>
      <c r="J17" s="75"/>
      <c r="K17" s="76"/>
      <c r="L17" s="74"/>
      <c r="M17" s="9" t="s">
        <v>20</v>
      </c>
      <c r="N17" s="74"/>
      <c r="O17" s="77"/>
      <c r="P17" s="60"/>
      <c r="Q17" s="61"/>
      <c r="R17" s="62"/>
      <c r="S17" s="63" t="s">
        <v>29</v>
      </c>
      <c r="T17" s="64"/>
      <c r="U17" s="64"/>
      <c r="V17" s="64"/>
      <c r="W17" s="65"/>
      <c r="X17" s="70" t="s">
        <v>29</v>
      </c>
      <c r="Y17" s="64"/>
      <c r="Z17" s="64"/>
      <c r="AA17" s="64"/>
      <c r="AB17" s="65"/>
      <c r="AC17" s="70" t="s">
        <v>29</v>
      </c>
      <c r="AD17" s="64"/>
      <c r="AE17" s="64"/>
      <c r="AF17" s="64"/>
      <c r="AG17" s="64"/>
      <c r="AH17" s="46" t="s">
        <v>29</v>
      </c>
      <c r="AI17" s="47"/>
      <c r="AJ17" s="47"/>
      <c r="AK17" s="48"/>
      <c r="AL17" s="22"/>
      <c r="AM17" s="23"/>
      <c r="AN17" s="23"/>
      <c r="AO17" s="23"/>
      <c r="AP17" s="23"/>
      <c r="AQ17" s="24"/>
      <c r="AR17" s="22"/>
      <c r="AS17" s="23"/>
      <c r="AT17" s="23"/>
      <c r="AU17" s="23"/>
      <c r="AV17" s="23"/>
      <c r="AW17" s="24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6"/>
      <c r="BR17" s="7">
        <f t="shared" si="4"/>
      </c>
      <c r="BS17" s="7">
        <f t="shared" si="5"/>
      </c>
      <c r="BT17" s="5">
        <f t="shared" si="0"/>
      </c>
      <c r="BU17" s="8">
        <f t="shared" si="6"/>
      </c>
      <c r="BV17" s="6">
        <f t="shared" si="1"/>
      </c>
      <c r="BW17" s="6">
        <f t="shared" si="7"/>
      </c>
      <c r="BX17" s="5">
        <f t="shared" si="8"/>
      </c>
      <c r="BY17" s="5">
        <f t="shared" si="9"/>
      </c>
      <c r="BZ17" s="5">
        <f t="shared" si="10"/>
      </c>
      <c r="CA17" s="5">
        <f t="shared" si="11"/>
      </c>
      <c r="CB17" s="5">
        <f t="shared" si="2"/>
      </c>
      <c r="CC17" s="5">
        <f t="shared" si="12"/>
      </c>
      <c r="CD17" s="6">
        <f t="shared" si="3"/>
      </c>
      <c r="CE17" s="6">
        <f t="shared" si="13"/>
      </c>
    </row>
    <row r="18" spans="1:83" ht="21.75" customHeight="1">
      <c r="A18" s="1">
        <v>8</v>
      </c>
      <c r="B18" s="71"/>
      <c r="C18" s="20"/>
      <c r="D18" s="20"/>
      <c r="E18" s="72"/>
      <c r="F18" s="73"/>
      <c r="G18" s="74"/>
      <c r="H18" s="9" t="s">
        <v>20</v>
      </c>
      <c r="I18" s="74"/>
      <c r="J18" s="75"/>
      <c r="K18" s="76"/>
      <c r="L18" s="74"/>
      <c r="M18" s="9" t="s">
        <v>20</v>
      </c>
      <c r="N18" s="74"/>
      <c r="O18" s="77"/>
      <c r="P18" s="60"/>
      <c r="Q18" s="61"/>
      <c r="R18" s="62"/>
      <c r="S18" s="63" t="s">
        <v>29</v>
      </c>
      <c r="T18" s="64"/>
      <c r="U18" s="64"/>
      <c r="V18" s="64"/>
      <c r="W18" s="65"/>
      <c r="X18" s="70" t="s">
        <v>29</v>
      </c>
      <c r="Y18" s="64"/>
      <c r="Z18" s="64"/>
      <c r="AA18" s="64"/>
      <c r="AB18" s="65"/>
      <c r="AC18" s="70" t="s">
        <v>29</v>
      </c>
      <c r="AD18" s="64"/>
      <c r="AE18" s="64"/>
      <c r="AF18" s="64"/>
      <c r="AG18" s="64"/>
      <c r="AH18" s="46" t="s">
        <v>29</v>
      </c>
      <c r="AI18" s="47"/>
      <c r="AJ18" s="47"/>
      <c r="AK18" s="48"/>
      <c r="AL18" s="22"/>
      <c r="AM18" s="23"/>
      <c r="AN18" s="23"/>
      <c r="AO18" s="23"/>
      <c r="AP18" s="23"/>
      <c r="AQ18" s="24"/>
      <c r="AR18" s="22"/>
      <c r="AS18" s="23"/>
      <c r="AT18" s="23"/>
      <c r="AU18" s="23"/>
      <c r="AV18" s="23"/>
      <c r="AW18" s="24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6"/>
      <c r="BR18" s="7">
        <f t="shared" si="4"/>
      </c>
      <c r="BS18" s="7">
        <f t="shared" si="5"/>
      </c>
      <c r="BT18" s="5">
        <f t="shared" si="0"/>
      </c>
      <c r="BU18" s="8">
        <f t="shared" si="6"/>
      </c>
      <c r="BV18" s="6">
        <f t="shared" si="1"/>
      </c>
      <c r="BW18" s="6">
        <f t="shared" si="7"/>
      </c>
      <c r="BX18" s="5">
        <f t="shared" si="8"/>
      </c>
      <c r="BY18" s="5">
        <f t="shared" si="9"/>
      </c>
      <c r="BZ18" s="5">
        <f t="shared" si="10"/>
      </c>
      <c r="CA18" s="5">
        <f t="shared" si="11"/>
      </c>
      <c r="CB18" s="5">
        <f t="shared" si="2"/>
      </c>
      <c r="CC18" s="5">
        <f t="shared" si="12"/>
      </c>
      <c r="CD18" s="6">
        <f t="shared" si="3"/>
      </c>
      <c r="CE18" s="6">
        <f t="shared" si="13"/>
      </c>
    </row>
    <row r="19" spans="1:83" ht="21.75" customHeight="1">
      <c r="A19" s="1">
        <v>9</v>
      </c>
      <c r="B19" s="71"/>
      <c r="C19" s="20"/>
      <c r="D19" s="20"/>
      <c r="E19" s="72"/>
      <c r="F19" s="73"/>
      <c r="G19" s="74"/>
      <c r="H19" s="9" t="s">
        <v>20</v>
      </c>
      <c r="I19" s="74"/>
      <c r="J19" s="75"/>
      <c r="K19" s="76"/>
      <c r="L19" s="74"/>
      <c r="M19" s="9" t="s">
        <v>20</v>
      </c>
      <c r="N19" s="74"/>
      <c r="O19" s="77"/>
      <c r="P19" s="60"/>
      <c r="Q19" s="61"/>
      <c r="R19" s="62"/>
      <c r="S19" s="63" t="s">
        <v>29</v>
      </c>
      <c r="T19" s="64"/>
      <c r="U19" s="64"/>
      <c r="V19" s="64"/>
      <c r="W19" s="65"/>
      <c r="X19" s="70" t="s">
        <v>29</v>
      </c>
      <c r="Y19" s="64"/>
      <c r="Z19" s="64"/>
      <c r="AA19" s="64"/>
      <c r="AB19" s="65"/>
      <c r="AC19" s="70" t="s">
        <v>29</v>
      </c>
      <c r="AD19" s="64"/>
      <c r="AE19" s="64"/>
      <c r="AF19" s="64"/>
      <c r="AG19" s="64"/>
      <c r="AH19" s="46" t="s">
        <v>29</v>
      </c>
      <c r="AI19" s="47"/>
      <c r="AJ19" s="47"/>
      <c r="AK19" s="48"/>
      <c r="AL19" s="22"/>
      <c r="AM19" s="23"/>
      <c r="AN19" s="23"/>
      <c r="AO19" s="23"/>
      <c r="AP19" s="23"/>
      <c r="AQ19" s="24"/>
      <c r="AR19" s="22"/>
      <c r="AS19" s="23"/>
      <c r="AT19" s="23"/>
      <c r="AU19" s="23"/>
      <c r="AV19" s="23"/>
      <c r="AW19" s="24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6"/>
      <c r="BR19" s="7">
        <f t="shared" si="4"/>
      </c>
      <c r="BS19" s="7">
        <f t="shared" si="5"/>
      </c>
      <c r="BT19" s="5">
        <f t="shared" si="0"/>
      </c>
      <c r="BU19" s="8">
        <f t="shared" si="6"/>
      </c>
      <c r="BV19" s="6">
        <f t="shared" si="1"/>
      </c>
      <c r="BW19" s="6">
        <f t="shared" si="7"/>
      </c>
      <c r="BX19" s="5">
        <f t="shared" si="8"/>
      </c>
      <c r="BY19" s="5">
        <f t="shared" si="9"/>
      </c>
      <c r="BZ19" s="5">
        <f t="shared" si="10"/>
      </c>
      <c r="CA19" s="5">
        <f t="shared" si="11"/>
      </c>
      <c r="CB19" s="5">
        <f t="shared" si="2"/>
      </c>
      <c r="CC19" s="5">
        <f t="shared" si="12"/>
      </c>
      <c r="CD19" s="6">
        <f t="shared" si="3"/>
      </c>
      <c r="CE19" s="6">
        <f t="shared" si="13"/>
      </c>
    </row>
    <row r="20" spans="1:83" ht="21.75" customHeight="1">
      <c r="A20" s="1">
        <v>10</v>
      </c>
      <c r="B20" s="71"/>
      <c r="C20" s="20"/>
      <c r="D20" s="20"/>
      <c r="E20" s="72"/>
      <c r="F20" s="73"/>
      <c r="G20" s="74"/>
      <c r="H20" s="9" t="s">
        <v>20</v>
      </c>
      <c r="I20" s="74"/>
      <c r="J20" s="75"/>
      <c r="K20" s="76"/>
      <c r="L20" s="74"/>
      <c r="M20" s="9" t="s">
        <v>20</v>
      </c>
      <c r="N20" s="74"/>
      <c r="O20" s="77"/>
      <c r="P20" s="60"/>
      <c r="Q20" s="61"/>
      <c r="R20" s="62"/>
      <c r="S20" s="63" t="s">
        <v>29</v>
      </c>
      <c r="T20" s="64"/>
      <c r="U20" s="64"/>
      <c r="V20" s="64"/>
      <c r="W20" s="65"/>
      <c r="X20" s="70" t="s">
        <v>29</v>
      </c>
      <c r="Y20" s="64"/>
      <c r="Z20" s="64"/>
      <c r="AA20" s="64"/>
      <c r="AB20" s="65"/>
      <c r="AC20" s="70" t="s">
        <v>29</v>
      </c>
      <c r="AD20" s="64"/>
      <c r="AE20" s="64"/>
      <c r="AF20" s="64"/>
      <c r="AG20" s="64"/>
      <c r="AH20" s="46" t="s">
        <v>29</v>
      </c>
      <c r="AI20" s="47"/>
      <c r="AJ20" s="47"/>
      <c r="AK20" s="48"/>
      <c r="AL20" s="22"/>
      <c r="AM20" s="23"/>
      <c r="AN20" s="23"/>
      <c r="AO20" s="23"/>
      <c r="AP20" s="23"/>
      <c r="AQ20" s="24"/>
      <c r="AR20" s="22"/>
      <c r="AS20" s="23"/>
      <c r="AT20" s="23"/>
      <c r="AU20" s="23"/>
      <c r="AV20" s="23"/>
      <c r="AW20" s="24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6"/>
      <c r="BR20" s="7">
        <f t="shared" si="4"/>
      </c>
      <c r="BS20" s="7">
        <f t="shared" si="5"/>
      </c>
      <c r="BT20" s="5">
        <f t="shared" si="0"/>
      </c>
      <c r="BU20" s="8">
        <f t="shared" si="6"/>
      </c>
      <c r="BV20" s="6">
        <f t="shared" si="1"/>
      </c>
      <c r="BW20" s="6">
        <f t="shared" si="7"/>
      </c>
      <c r="BX20" s="5">
        <f t="shared" si="8"/>
      </c>
      <c r="BY20" s="5">
        <f t="shared" si="9"/>
      </c>
      <c r="BZ20" s="5">
        <f t="shared" si="10"/>
      </c>
      <c r="CA20" s="5">
        <f t="shared" si="11"/>
      </c>
      <c r="CB20" s="5">
        <f t="shared" si="2"/>
      </c>
      <c r="CC20" s="5">
        <f t="shared" si="12"/>
      </c>
      <c r="CD20" s="6">
        <f t="shared" si="3"/>
      </c>
      <c r="CE20" s="6">
        <f t="shared" si="13"/>
      </c>
    </row>
    <row r="21" spans="1:83" ht="21.75" customHeight="1">
      <c r="A21" s="1">
        <v>11</v>
      </c>
      <c r="B21" s="71"/>
      <c r="C21" s="20"/>
      <c r="D21" s="20"/>
      <c r="E21" s="72"/>
      <c r="F21" s="73"/>
      <c r="G21" s="74"/>
      <c r="H21" s="9" t="s">
        <v>20</v>
      </c>
      <c r="I21" s="74"/>
      <c r="J21" s="75"/>
      <c r="K21" s="76"/>
      <c r="L21" s="74"/>
      <c r="M21" s="9" t="s">
        <v>20</v>
      </c>
      <c r="N21" s="74"/>
      <c r="O21" s="77"/>
      <c r="P21" s="60"/>
      <c r="Q21" s="61"/>
      <c r="R21" s="62"/>
      <c r="S21" s="63" t="s">
        <v>29</v>
      </c>
      <c r="T21" s="64"/>
      <c r="U21" s="64"/>
      <c r="V21" s="64"/>
      <c r="W21" s="65"/>
      <c r="X21" s="70" t="s">
        <v>29</v>
      </c>
      <c r="Y21" s="64"/>
      <c r="Z21" s="64"/>
      <c r="AA21" s="64"/>
      <c r="AB21" s="65"/>
      <c r="AC21" s="70" t="s">
        <v>29</v>
      </c>
      <c r="AD21" s="64"/>
      <c r="AE21" s="64"/>
      <c r="AF21" s="64"/>
      <c r="AG21" s="64"/>
      <c r="AH21" s="46" t="s">
        <v>29</v>
      </c>
      <c r="AI21" s="47"/>
      <c r="AJ21" s="47"/>
      <c r="AK21" s="48"/>
      <c r="AL21" s="22"/>
      <c r="AM21" s="23"/>
      <c r="AN21" s="23"/>
      <c r="AO21" s="23"/>
      <c r="AP21" s="23"/>
      <c r="AQ21" s="24"/>
      <c r="AR21" s="22"/>
      <c r="AS21" s="23"/>
      <c r="AT21" s="23"/>
      <c r="AU21" s="23"/>
      <c r="AV21" s="23"/>
      <c r="AW21" s="24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6"/>
      <c r="BR21" s="7">
        <f t="shared" si="4"/>
      </c>
      <c r="BS21" s="7">
        <f t="shared" si="5"/>
      </c>
      <c r="BT21" s="5">
        <f t="shared" si="0"/>
      </c>
      <c r="BU21" s="8">
        <f t="shared" si="6"/>
      </c>
      <c r="BV21" s="6">
        <f t="shared" si="1"/>
      </c>
      <c r="BW21" s="6">
        <f t="shared" si="7"/>
      </c>
      <c r="BX21" s="5">
        <f t="shared" si="8"/>
      </c>
      <c r="BY21" s="5">
        <f t="shared" si="9"/>
      </c>
      <c r="BZ21" s="5">
        <f t="shared" si="10"/>
      </c>
      <c r="CA21" s="5">
        <f t="shared" si="11"/>
      </c>
      <c r="CB21" s="5">
        <f t="shared" si="2"/>
      </c>
      <c r="CC21" s="5">
        <f t="shared" si="12"/>
      </c>
      <c r="CD21" s="6">
        <f t="shared" si="3"/>
      </c>
      <c r="CE21" s="6">
        <f t="shared" si="13"/>
      </c>
    </row>
    <row r="22" spans="1:83" ht="21.75" customHeight="1">
      <c r="A22" s="1">
        <v>12</v>
      </c>
      <c r="B22" s="71"/>
      <c r="C22" s="20"/>
      <c r="D22" s="20"/>
      <c r="E22" s="72"/>
      <c r="F22" s="73"/>
      <c r="G22" s="74"/>
      <c r="H22" s="9" t="s">
        <v>20</v>
      </c>
      <c r="I22" s="74"/>
      <c r="J22" s="75"/>
      <c r="K22" s="76"/>
      <c r="L22" s="74"/>
      <c r="M22" s="9" t="s">
        <v>20</v>
      </c>
      <c r="N22" s="74"/>
      <c r="O22" s="77"/>
      <c r="P22" s="60"/>
      <c r="Q22" s="61"/>
      <c r="R22" s="62"/>
      <c r="S22" s="63" t="s">
        <v>29</v>
      </c>
      <c r="T22" s="64"/>
      <c r="U22" s="64"/>
      <c r="V22" s="64"/>
      <c r="W22" s="65"/>
      <c r="X22" s="70" t="s">
        <v>29</v>
      </c>
      <c r="Y22" s="64"/>
      <c r="Z22" s="64"/>
      <c r="AA22" s="64"/>
      <c r="AB22" s="65"/>
      <c r="AC22" s="70" t="s">
        <v>29</v>
      </c>
      <c r="AD22" s="64"/>
      <c r="AE22" s="64"/>
      <c r="AF22" s="64"/>
      <c r="AG22" s="64"/>
      <c r="AH22" s="46" t="s">
        <v>29</v>
      </c>
      <c r="AI22" s="47"/>
      <c r="AJ22" s="47"/>
      <c r="AK22" s="48"/>
      <c r="AL22" s="22"/>
      <c r="AM22" s="23"/>
      <c r="AN22" s="23"/>
      <c r="AO22" s="23"/>
      <c r="AP22" s="23"/>
      <c r="AQ22" s="24"/>
      <c r="AR22" s="22"/>
      <c r="AS22" s="23"/>
      <c r="AT22" s="23"/>
      <c r="AU22" s="23"/>
      <c r="AV22" s="23"/>
      <c r="AW22" s="24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6"/>
      <c r="BR22" s="7">
        <f t="shared" si="4"/>
      </c>
      <c r="BS22" s="7">
        <f t="shared" si="5"/>
      </c>
      <c r="BT22" s="5">
        <f t="shared" si="0"/>
      </c>
      <c r="BU22" s="8">
        <f t="shared" si="6"/>
      </c>
      <c r="BV22" s="6">
        <f t="shared" si="1"/>
      </c>
      <c r="BW22" s="6">
        <f t="shared" si="7"/>
      </c>
      <c r="BX22" s="5">
        <f t="shared" si="8"/>
      </c>
      <c r="BY22" s="5">
        <f t="shared" si="9"/>
      </c>
      <c r="BZ22" s="5">
        <f t="shared" si="10"/>
      </c>
      <c r="CA22" s="5">
        <f t="shared" si="11"/>
      </c>
      <c r="CB22" s="5">
        <f t="shared" si="2"/>
      </c>
      <c r="CC22" s="5">
        <f t="shared" si="12"/>
      </c>
      <c r="CD22" s="6">
        <f t="shared" si="3"/>
      </c>
      <c r="CE22" s="6">
        <f t="shared" si="13"/>
      </c>
    </row>
    <row r="23" spans="1:83" ht="21.75" customHeight="1">
      <c r="A23" s="1">
        <v>13</v>
      </c>
      <c r="B23" s="71"/>
      <c r="C23" s="20"/>
      <c r="D23" s="20"/>
      <c r="E23" s="72"/>
      <c r="F23" s="73"/>
      <c r="G23" s="74"/>
      <c r="H23" s="9" t="s">
        <v>20</v>
      </c>
      <c r="I23" s="74"/>
      <c r="J23" s="75"/>
      <c r="K23" s="76"/>
      <c r="L23" s="74"/>
      <c r="M23" s="9" t="s">
        <v>20</v>
      </c>
      <c r="N23" s="74"/>
      <c r="O23" s="77"/>
      <c r="P23" s="60"/>
      <c r="Q23" s="61"/>
      <c r="R23" s="62"/>
      <c r="S23" s="63" t="s">
        <v>29</v>
      </c>
      <c r="T23" s="64"/>
      <c r="U23" s="64"/>
      <c r="V23" s="64"/>
      <c r="W23" s="65"/>
      <c r="X23" s="70" t="s">
        <v>29</v>
      </c>
      <c r="Y23" s="64"/>
      <c r="Z23" s="64"/>
      <c r="AA23" s="64"/>
      <c r="AB23" s="65"/>
      <c r="AC23" s="70" t="s">
        <v>29</v>
      </c>
      <c r="AD23" s="64"/>
      <c r="AE23" s="64"/>
      <c r="AF23" s="64"/>
      <c r="AG23" s="64"/>
      <c r="AH23" s="46" t="s">
        <v>29</v>
      </c>
      <c r="AI23" s="47"/>
      <c r="AJ23" s="47"/>
      <c r="AK23" s="48"/>
      <c r="AL23" s="22"/>
      <c r="AM23" s="23"/>
      <c r="AN23" s="23"/>
      <c r="AO23" s="23"/>
      <c r="AP23" s="23"/>
      <c r="AQ23" s="24"/>
      <c r="AR23" s="22"/>
      <c r="AS23" s="23"/>
      <c r="AT23" s="23"/>
      <c r="AU23" s="23"/>
      <c r="AV23" s="23"/>
      <c r="AW23" s="24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6"/>
      <c r="BR23" s="7">
        <f t="shared" si="4"/>
      </c>
      <c r="BS23" s="7">
        <f t="shared" si="5"/>
      </c>
      <c r="BT23" s="5">
        <f t="shared" si="0"/>
      </c>
      <c r="BU23" s="8">
        <f t="shared" si="6"/>
      </c>
      <c r="BV23" s="6">
        <f t="shared" si="1"/>
      </c>
      <c r="BW23" s="6">
        <f t="shared" si="7"/>
      </c>
      <c r="BX23" s="5">
        <f t="shared" si="8"/>
      </c>
      <c r="BY23" s="5">
        <f t="shared" si="9"/>
      </c>
      <c r="BZ23" s="5">
        <f t="shared" si="10"/>
      </c>
      <c r="CA23" s="5">
        <f t="shared" si="11"/>
      </c>
      <c r="CB23" s="5">
        <f t="shared" si="2"/>
      </c>
      <c r="CC23" s="5">
        <f t="shared" si="12"/>
      </c>
      <c r="CD23" s="6">
        <f t="shared" si="3"/>
      </c>
      <c r="CE23" s="6">
        <f t="shared" si="13"/>
      </c>
    </row>
    <row r="24" spans="1:83" ht="21.75" customHeight="1">
      <c r="A24" s="1">
        <v>14</v>
      </c>
      <c r="B24" s="71"/>
      <c r="C24" s="20"/>
      <c r="D24" s="20"/>
      <c r="E24" s="72"/>
      <c r="F24" s="73"/>
      <c r="G24" s="74"/>
      <c r="H24" s="9" t="s">
        <v>20</v>
      </c>
      <c r="I24" s="74"/>
      <c r="J24" s="75"/>
      <c r="K24" s="76"/>
      <c r="L24" s="74"/>
      <c r="M24" s="9" t="s">
        <v>20</v>
      </c>
      <c r="N24" s="74"/>
      <c r="O24" s="77"/>
      <c r="P24" s="60"/>
      <c r="Q24" s="61"/>
      <c r="R24" s="62"/>
      <c r="S24" s="63" t="s">
        <v>29</v>
      </c>
      <c r="T24" s="64"/>
      <c r="U24" s="64"/>
      <c r="V24" s="64"/>
      <c r="W24" s="65"/>
      <c r="X24" s="70" t="s">
        <v>29</v>
      </c>
      <c r="Y24" s="64"/>
      <c r="Z24" s="64"/>
      <c r="AA24" s="64"/>
      <c r="AB24" s="65"/>
      <c r="AC24" s="70" t="s">
        <v>29</v>
      </c>
      <c r="AD24" s="64"/>
      <c r="AE24" s="64"/>
      <c r="AF24" s="64"/>
      <c r="AG24" s="64"/>
      <c r="AH24" s="46" t="s">
        <v>29</v>
      </c>
      <c r="AI24" s="47"/>
      <c r="AJ24" s="47"/>
      <c r="AK24" s="48"/>
      <c r="AL24" s="22"/>
      <c r="AM24" s="23"/>
      <c r="AN24" s="23"/>
      <c r="AO24" s="23"/>
      <c r="AP24" s="23"/>
      <c r="AQ24" s="24"/>
      <c r="AR24" s="22"/>
      <c r="AS24" s="23"/>
      <c r="AT24" s="23"/>
      <c r="AU24" s="23"/>
      <c r="AV24" s="23"/>
      <c r="AW24" s="24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6"/>
      <c r="BR24" s="7">
        <f t="shared" si="4"/>
      </c>
      <c r="BS24" s="7">
        <f t="shared" si="5"/>
      </c>
      <c r="BT24" s="5">
        <f t="shared" si="0"/>
      </c>
      <c r="BU24" s="8">
        <f t="shared" si="6"/>
      </c>
      <c r="BV24" s="6">
        <f t="shared" si="1"/>
      </c>
      <c r="BW24" s="6">
        <f t="shared" si="7"/>
      </c>
      <c r="BX24" s="5">
        <f t="shared" si="8"/>
      </c>
      <c r="BY24" s="5">
        <f t="shared" si="9"/>
      </c>
      <c r="BZ24" s="5">
        <f t="shared" si="10"/>
      </c>
      <c r="CA24" s="5">
        <f t="shared" si="11"/>
      </c>
      <c r="CB24" s="5">
        <f t="shared" si="2"/>
      </c>
      <c r="CC24" s="5">
        <f t="shared" si="12"/>
      </c>
      <c r="CD24" s="6">
        <f t="shared" si="3"/>
      </c>
      <c r="CE24" s="6">
        <f t="shared" si="13"/>
      </c>
    </row>
    <row r="25" spans="1:83" ht="21.75" customHeight="1">
      <c r="A25" s="1">
        <v>15</v>
      </c>
      <c r="B25" s="71"/>
      <c r="C25" s="20"/>
      <c r="D25" s="20"/>
      <c r="E25" s="72"/>
      <c r="F25" s="73"/>
      <c r="G25" s="74"/>
      <c r="H25" s="9" t="s">
        <v>20</v>
      </c>
      <c r="I25" s="74"/>
      <c r="J25" s="75"/>
      <c r="K25" s="76"/>
      <c r="L25" s="74"/>
      <c r="M25" s="9" t="s">
        <v>20</v>
      </c>
      <c r="N25" s="74"/>
      <c r="O25" s="77"/>
      <c r="P25" s="60"/>
      <c r="Q25" s="61"/>
      <c r="R25" s="62"/>
      <c r="S25" s="63" t="s">
        <v>29</v>
      </c>
      <c r="T25" s="64"/>
      <c r="U25" s="64"/>
      <c r="V25" s="64"/>
      <c r="W25" s="65"/>
      <c r="X25" s="70" t="s">
        <v>29</v>
      </c>
      <c r="Y25" s="64"/>
      <c r="Z25" s="64"/>
      <c r="AA25" s="64"/>
      <c r="AB25" s="65"/>
      <c r="AC25" s="70" t="s">
        <v>29</v>
      </c>
      <c r="AD25" s="64"/>
      <c r="AE25" s="64"/>
      <c r="AF25" s="64"/>
      <c r="AG25" s="64"/>
      <c r="AH25" s="46" t="s">
        <v>29</v>
      </c>
      <c r="AI25" s="47"/>
      <c r="AJ25" s="47"/>
      <c r="AK25" s="48"/>
      <c r="AL25" s="22"/>
      <c r="AM25" s="23"/>
      <c r="AN25" s="23"/>
      <c r="AO25" s="23"/>
      <c r="AP25" s="23"/>
      <c r="AQ25" s="24"/>
      <c r="AR25" s="22"/>
      <c r="AS25" s="23"/>
      <c r="AT25" s="23"/>
      <c r="AU25" s="23"/>
      <c r="AV25" s="23"/>
      <c r="AW25" s="24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6"/>
      <c r="BR25" s="7">
        <f t="shared" si="4"/>
      </c>
      <c r="BS25" s="7">
        <f t="shared" si="5"/>
      </c>
      <c r="BT25" s="5">
        <f t="shared" si="0"/>
      </c>
      <c r="BU25" s="8">
        <f t="shared" si="6"/>
      </c>
      <c r="BV25" s="6">
        <f t="shared" si="1"/>
      </c>
      <c r="BW25" s="6">
        <f t="shared" si="7"/>
      </c>
      <c r="BX25" s="5">
        <f t="shared" si="8"/>
      </c>
      <c r="BY25" s="5">
        <f t="shared" si="9"/>
      </c>
      <c r="BZ25" s="5">
        <f t="shared" si="10"/>
      </c>
      <c r="CA25" s="5">
        <f t="shared" si="11"/>
      </c>
      <c r="CB25" s="5">
        <f t="shared" si="2"/>
      </c>
      <c r="CC25" s="5">
        <f t="shared" si="12"/>
      </c>
      <c r="CD25" s="6">
        <f t="shared" si="3"/>
      </c>
      <c r="CE25" s="6">
        <f t="shared" si="13"/>
      </c>
    </row>
    <row r="26" spans="1:83" ht="21.75" customHeight="1">
      <c r="A26" s="1">
        <v>16</v>
      </c>
      <c r="B26" s="71"/>
      <c r="C26" s="20"/>
      <c r="D26" s="20"/>
      <c r="E26" s="72"/>
      <c r="F26" s="73"/>
      <c r="G26" s="74"/>
      <c r="H26" s="9" t="s">
        <v>20</v>
      </c>
      <c r="I26" s="74"/>
      <c r="J26" s="75"/>
      <c r="K26" s="76"/>
      <c r="L26" s="74"/>
      <c r="M26" s="9" t="s">
        <v>20</v>
      </c>
      <c r="N26" s="74"/>
      <c r="O26" s="77"/>
      <c r="P26" s="60"/>
      <c r="Q26" s="61"/>
      <c r="R26" s="62"/>
      <c r="S26" s="63" t="s">
        <v>29</v>
      </c>
      <c r="T26" s="64"/>
      <c r="U26" s="64"/>
      <c r="V26" s="64"/>
      <c r="W26" s="65"/>
      <c r="X26" s="70" t="s">
        <v>29</v>
      </c>
      <c r="Y26" s="64"/>
      <c r="Z26" s="64"/>
      <c r="AA26" s="64"/>
      <c r="AB26" s="65"/>
      <c r="AC26" s="70" t="s">
        <v>29</v>
      </c>
      <c r="AD26" s="64"/>
      <c r="AE26" s="64"/>
      <c r="AF26" s="64"/>
      <c r="AG26" s="64"/>
      <c r="AH26" s="46" t="s">
        <v>29</v>
      </c>
      <c r="AI26" s="47"/>
      <c r="AJ26" s="47"/>
      <c r="AK26" s="48"/>
      <c r="AL26" s="22"/>
      <c r="AM26" s="23"/>
      <c r="AN26" s="23"/>
      <c r="AO26" s="23"/>
      <c r="AP26" s="23"/>
      <c r="AQ26" s="24"/>
      <c r="AR26" s="22"/>
      <c r="AS26" s="23"/>
      <c r="AT26" s="23"/>
      <c r="AU26" s="23"/>
      <c r="AV26" s="23"/>
      <c r="AW26" s="24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6"/>
      <c r="BR26" s="7">
        <f t="shared" si="4"/>
      </c>
      <c r="BS26" s="7">
        <f t="shared" si="5"/>
      </c>
      <c r="BT26" s="5">
        <f t="shared" si="0"/>
      </c>
      <c r="BU26" s="8">
        <f t="shared" si="6"/>
      </c>
      <c r="BV26" s="6">
        <f t="shared" si="1"/>
      </c>
      <c r="BW26" s="6">
        <f t="shared" si="7"/>
      </c>
      <c r="BX26" s="5">
        <f t="shared" si="8"/>
      </c>
      <c r="BY26" s="5">
        <f t="shared" si="9"/>
      </c>
      <c r="BZ26" s="5">
        <f t="shared" si="10"/>
      </c>
      <c r="CA26" s="5">
        <f t="shared" si="11"/>
      </c>
      <c r="CB26" s="5">
        <f t="shared" si="2"/>
      </c>
      <c r="CC26" s="5">
        <f t="shared" si="12"/>
      </c>
      <c r="CD26" s="6">
        <f t="shared" si="3"/>
      </c>
      <c r="CE26" s="6">
        <f t="shared" si="13"/>
      </c>
    </row>
    <row r="27" spans="1:83" ht="21.75" customHeight="1">
      <c r="A27" s="1">
        <v>17</v>
      </c>
      <c r="B27" s="71"/>
      <c r="C27" s="20"/>
      <c r="D27" s="20"/>
      <c r="E27" s="72"/>
      <c r="F27" s="73"/>
      <c r="G27" s="74"/>
      <c r="H27" s="9" t="s">
        <v>20</v>
      </c>
      <c r="I27" s="74"/>
      <c r="J27" s="75"/>
      <c r="K27" s="76"/>
      <c r="L27" s="74"/>
      <c r="M27" s="9" t="s">
        <v>20</v>
      </c>
      <c r="N27" s="74"/>
      <c r="O27" s="77"/>
      <c r="P27" s="60"/>
      <c r="Q27" s="61"/>
      <c r="R27" s="62"/>
      <c r="S27" s="63" t="s">
        <v>29</v>
      </c>
      <c r="T27" s="64"/>
      <c r="U27" s="64"/>
      <c r="V27" s="64"/>
      <c r="W27" s="65"/>
      <c r="X27" s="70" t="s">
        <v>29</v>
      </c>
      <c r="Y27" s="64"/>
      <c r="Z27" s="64"/>
      <c r="AA27" s="64"/>
      <c r="AB27" s="65"/>
      <c r="AC27" s="70" t="s">
        <v>29</v>
      </c>
      <c r="AD27" s="64"/>
      <c r="AE27" s="64"/>
      <c r="AF27" s="64"/>
      <c r="AG27" s="64"/>
      <c r="AH27" s="46" t="s">
        <v>29</v>
      </c>
      <c r="AI27" s="47"/>
      <c r="AJ27" s="47"/>
      <c r="AK27" s="48"/>
      <c r="AL27" s="22"/>
      <c r="AM27" s="23"/>
      <c r="AN27" s="23"/>
      <c r="AO27" s="23"/>
      <c r="AP27" s="23"/>
      <c r="AQ27" s="24"/>
      <c r="AR27" s="22"/>
      <c r="AS27" s="23"/>
      <c r="AT27" s="23"/>
      <c r="AU27" s="23"/>
      <c r="AV27" s="23"/>
      <c r="AW27" s="24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6"/>
      <c r="BR27" s="7">
        <f t="shared" si="4"/>
      </c>
      <c r="BS27" s="7">
        <f t="shared" si="5"/>
      </c>
      <c r="BT27" s="5">
        <f t="shared" si="0"/>
      </c>
      <c r="BU27" s="8">
        <f t="shared" si="6"/>
      </c>
      <c r="BV27" s="6">
        <f t="shared" si="1"/>
      </c>
      <c r="BW27" s="6">
        <f t="shared" si="7"/>
      </c>
      <c r="BX27" s="5">
        <f t="shared" si="8"/>
      </c>
      <c r="BY27" s="5">
        <f t="shared" si="9"/>
      </c>
      <c r="BZ27" s="5">
        <f t="shared" si="10"/>
      </c>
      <c r="CA27" s="5">
        <f t="shared" si="11"/>
      </c>
      <c r="CB27" s="5">
        <f t="shared" si="2"/>
      </c>
      <c r="CC27" s="5">
        <f t="shared" si="12"/>
      </c>
      <c r="CD27" s="6">
        <f t="shared" si="3"/>
      </c>
      <c r="CE27" s="6">
        <f t="shared" si="13"/>
      </c>
    </row>
    <row r="28" spans="1:83" ht="21.75" customHeight="1">
      <c r="A28" s="1">
        <v>18</v>
      </c>
      <c r="B28" s="71"/>
      <c r="C28" s="20"/>
      <c r="D28" s="20"/>
      <c r="E28" s="72"/>
      <c r="F28" s="73"/>
      <c r="G28" s="74"/>
      <c r="H28" s="9" t="s">
        <v>20</v>
      </c>
      <c r="I28" s="74"/>
      <c r="J28" s="75"/>
      <c r="K28" s="76"/>
      <c r="L28" s="74"/>
      <c r="M28" s="9" t="s">
        <v>20</v>
      </c>
      <c r="N28" s="74"/>
      <c r="O28" s="77"/>
      <c r="P28" s="60"/>
      <c r="Q28" s="61"/>
      <c r="R28" s="62"/>
      <c r="S28" s="63" t="s">
        <v>29</v>
      </c>
      <c r="T28" s="64"/>
      <c r="U28" s="64"/>
      <c r="V28" s="64"/>
      <c r="W28" s="65"/>
      <c r="X28" s="70" t="s">
        <v>29</v>
      </c>
      <c r="Y28" s="64"/>
      <c r="Z28" s="64"/>
      <c r="AA28" s="64"/>
      <c r="AB28" s="65"/>
      <c r="AC28" s="70" t="s">
        <v>29</v>
      </c>
      <c r="AD28" s="64"/>
      <c r="AE28" s="64"/>
      <c r="AF28" s="64"/>
      <c r="AG28" s="64"/>
      <c r="AH28" s="46" t="s">
        <v>29</v>
      </c>
      <c r="AI28" s="47"/>
      <c r="AJ28" s="47"/>
      <c r="AK28" s="48"/>
      <c r="AL28" s="22"/>
      <c r="AM28" s="23"/>
      <c r="AN28" s="23"/>
      <c r="AO28" s="23"/>
      <c r="AP28" s="23"/>
      <c r="AQ28" s="24"/>
      <c r="AR28" s="22"/>
      <c r="AS28" s="23"/>
      <c r="AT28" s="23"/>
      <c r="AU28" s="23"/>
      <c r="AV28" s="23"/>
      <c r="AW28" s="24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6"/>
      <c r="BR28" s="7">
        <f t="shared" si="4"/>
      </c>
      <c r="BS28" s="7">
        <f t="shared" si="5"/>
      </c>
      <c r="BT28" s="5">
        <f t="shared" si="0"/>
      </c>
      <c r="BU28" s="8">
        <f t="shared" si="6"/>
      </c>
      <c r="BV28" s="6">
        <f t="shared" si="1"/>
      </c>
      <c r="BW28" s="6">
        <f t="shared" si="7"/>
      </c>
      <c r="BX28" s="5">
        <f t="shared" si="8"/>
      </c>
      <c r="BY28" s="5">
        <f t="shared" si="9"/>
      </c>
      <c r="BZ28" s="5">
        <f t="shared" si="10"/>
      </c>
      <c r="CA28" s="5">
        <f t="shared" si="11"/>
      </c>
      <c r="CB28" s="5">
        <f t="shared" si="2"/>
      </c>
      <c r="CC28" s="5">
        <f t="shared" si="12"/>
      </c>
      <c r="CD28" s="6">
        <f t="shared" si="3"/>
      </c>
      <c r="CE28" s="6">
        <f t="shared" si="13"/>
      </c>
    </row>
    <row r="29" spans="1:83" ht="21.75" customHeight="1">
      <c r="A29" s="1">
        <v>19</v>
      </c>
      <c r="B29" s="71"/>
      <c r="C29" s="20"/>
      <c r="D29" s="20"/>
      <c r="E29" s="72"/>
      <c r="F29" s="73"/>
      <c r="G29" s="74"/>
      <c r="H29" s="9" t="s">
        <v>20</v>
      </c>
      <c r="I29" s="74"/>
      <c r="J29" s="75"/>
      <c r="K29" s="76"/>
      <c r="L29" s="74"/>
      <c r="M29" s="9" t="s">
        <v>20</v>
      </c>
      <c r="N29" s="74"/>
      <c r="O29" s="77"/>
      <c r="P29" s="60"/>
      <c r="Q29" s="61"/>
      <c r="R29" s="62"/>
      <c r="S29" s="63" t="s">
        <v>29</v>
      </c>
      <c r="T29" s="64"/>
      <c r="U29" s="64"/>
      <c r="V29" s="64"/>
      <c r="W29" s="65"/>
      <c r="X29" s="70" t="s">
        <v>29</v>
      </c>
      <c r="Y29" s="64"/>
      <c r="Z29" s="64"/>
      <c r="AA29" s="64"/>
      <c r="AB29" s="65"/>
      <c r="AC29" s="70" t="s">
        <v>29</v>
      </c>
      <c r="AD29" s="64"/>
      <c r="AE29" s="64"/>
      <c r="AF29" s="64"/>
      <c r="AG29" s="64"/>
      <c r="AH29" s="46" t="s">
        <v>29</v>
      </c>
      <c r="AI29" s="47"/>
      <c r="AJ29" s="47"/>
      <c r="AK29" s="48"/>
      <c r="AL29" s="22"/>
      <c r="AM29" s="23"/>
      <c r="AN29" s="23"/>
      <c r="AO29" s="23"/>
      <c r="AP29" s="23"/>
      <c r="AQ29" s="24"/>
      <c r="AR29" s="22"/>
      <c r="AS29" s="23"/>
      <c r="AT29" s="23"/>
      <c r="AU29" s="23"/>
      <c r="AV29" s="23"/>
      <c r="AW29" s="24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6"/>
      <c r="BR29" s="7">
        <f t="shared" si="4"/>
      </c>
      <c r="BS29" s="7">
        <f t="shared" si="5"/>
      </c>
      <c r="BT29" s="5">
        <f t="shared" si="0"/>
      </c>
      <c r="BU29" s="8">
        <f t="shared" si="6"/>
      </c>
      <c r="BV29" s="6">
        <f t="shared" si="1"/>
      </c>
      <c r="BW29" s="6">
        <f t="shared" si="7"/>
      </c>
      <c r="BX29" s="5">
        <f t="shared" si="8"/>
      </c>
      <c r="BY29" s="5">
        <f t="shared" si="9"/>
      </c>
      <c r="BZ29" s="5">
        <f t="shared" si="10"/>
      </c>
      <c r="CA29" s="5">
        <f t="shared" si="11"/>
      </c>
      <c r="CB29" s="5">
        <f t="shared" si="2"/>
      </c>
      <c r="CC29" s="5">
        <f t="shared" si="12"/>
      </c>
      <c r="CD29" s="6">
        <f t="shared" si="3"/>
      </c>
      <c r="CE29" s="6">
        <f t="shared" si="13"/>
      </c>
    </row>
    <row r="30" spans="1:83" ht="21.75" customHeight="1">
      <c r="A30" s="1">
        <v>20</v>
      </c>
      <c r="B30" s="71"/>
      <c r="C30" s="20"/>
      <c r="D30" s="20"/>
      <c r="E30" s="72"/>
      <c r="F30" s="73"/>
      <c r="G30" s="74"/>
      <c r="H30" s="9" t="s">
        <v>20</v>
      </c>
      <c r="I30" s="74"/>
      <c r="J30" s="75"/>
      <c r="K30" s="76"/>
      <c r="L30" s="74"/>
      <c r="M30" s="9" t="s">
        <v>20</v>
      </c>
      <c r="N30" s="74"/>
      <c r="O30" s="77"/>
      <c r="P30" s="60"/>
      <c r="Q30" s="61"/>
      <c r="R30" s="62"/>
      <c r="S30" s="63" t="s">
        <v>29</v>
      </c>
      <c r="T30" s="64"/>
      <c r="U30" s="64"/>
      <c r="V30" s="64"/>
      <c r="W30" s="65"/>
      <c r="X30" s="70" t="s">
        <v>29</v>
      </c>
      <c r="Y30" s="64"/>
      <c r="Z30" s="64"/>
      <c r="AA30" s="64"/>
      <c r="AB30" s="65"/>
      <c r="AC30" s="70" t="s">
        <v>29</v>
      </c>
      <c r="AD30" s="64"/>
      <c r="AE30" s="64"/>
      <c r="AF30" s="64"/>
      <c r="AG30" s="64"/>
      <c r="AH30" s="46" t="s">
        <v>29</v>
      </c>
      <c r="AI30" s="47"/>
      <c r="AJ30" s="47"/>
      <c r="AK30" s="48"/>
      <c r="AL30" s="22"/>
      <c r="AM30" s="23"/>
      <c r="AN30" s="23"/>
      <c r="AO30" s="23"/>
      <c r="AP30" s="23"/>
      <c r="AQ30" s="24"/>
      <c r="AR30" s="22"/>
      <c r="AS30" s="23"/>
      <c r="AT30" s="23"/>
      <c r="AU30" s="23"/>
      <c r="AV30" s="23"/>
      <c r="AW30" s="24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6"/>
      <c r="BR30" s="7">
        <f t="shared" si="4"/>
      </c>
      <c r="BS30" s="7">
        <f t="shared" si="5"/>
      </c>
      <c r="BT30" s="5">
        <f t="shared" si="0"/>
      </c>
      <c r="BU30" s="8">
        <f t="shared" si="6"/>
      </c>
      <c r="BV30" s="6">
        <f t="shared" si="1"/>
      </c>
      <c r="BW30" s="6">
        <f t="shared" si="7"/>
      </c>
      <c r="BX30" s="5">
        <f t="shared" si="8"/>
      </c>
      <c r="BY30" s="5">
        <f t="shared" si="9"/>
      </c>
      <c r="BZ30" s="5">
        <f t="shared" si="10"/>
      </c>
      <c r="CA30" s="5">
        <f t="shared" si="11"/>
      </c>
      <c r="CB30" s="5">
        <f t="shared" si="2"/>
      </c>
      <c r="CC30" s="5">
        <f t="shared" si="12"/>
      </c>
      <c r="CD30" s="6">
        <f t="shared" si="3"/>
      </c>
      <c r="CE30" s="6">
        <f t="shared" si="13"/>
      </c>
    </row>
    <row r="31" spans="1:83" ht="21.75" customHeight="1">
      <c r="A31" s="1">
        <v>21</v>
      </c>
      <c r="B31" s="71"/>
      <c r="C31" s="20"/>
      <c r="D31" s="20"/>
      <c r="E31" s="72"/>
      <c r="F31" s="73"/>
      <c r="G31" s="74"/>
      <c r="H31" s="9" t="s">
        <v>20</v>
      </c>
      <c r="I31" s="74"/>
      <c r="J31" s="75"/>
      <c r="K31" s="76"/>
      <c r="L31" s="74"/>
      <c r="M31" s="9" t="s">
        <v>20</v>
      </c>
      <c r="N31" s="74"/>
      <c r="O31" s="77"/>
      <c r="P31" s="60"/>
      <c r="Q31" s="61"/>
      <c r="R31" s="62"/>
      <c r="S31" s="63" t="s">
        <v>29</v>
      </c>
      <c r="T31" s="64"/>
      <c r="U31" s="64"/>
      <c r="V31" s="64"/>
      <c r="W31" s="65"/>
      <c r="X31" s="70" t="s">
        <v>29</v>
      </c>
      <c r="Y31" s="64"/>
      <c r="Z31" s="64"/>
      <c r="AA31" s="64"/>
      <c r="AB31" s="65"/>
      <c r="AC31" s="70" t="s">
        <v>29</v>
      </c>
      <c r="AD31" s="64"/>
      <c r="AE31" s="64"/>
      <c r="AF31" s="64"/>
      <c r="AG31" s="64"/>
      <c r="AH31" s="46" t="s">
        <v>29</v>
      </c>
      <c r="AI31" s="47"/>
      <c r="AJ31" s="47"/>
      <c r="AK31" s="48"/>
      <c r="AL31" s="22"/>
      <c r="AM31" s="23"/>
      <c r="AN31" s="23"/>
      <c r="AO31" s="23"/>
      <c r="AP31" s="23"/>
      <c r="AQ31" s="24"/>
      <c r="AR31" s="22"/>
      <c r="AS31" s="23"/>
      <c r="AT31" s="23"/>
      <c r="AU31" s="23"/>
      <c r="AV31" s="23"/>
      <c r="AW31" s="24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6"/>
      <c r="BR31" s="7">
        <f t="shared" si="4"/>
      </c>
      <c r="BS31" s="7">
        <f t="shared" si="5"/>
      </c>
      <c r="BT31" s="5">
        <f t="shared" si="0"/>
      </c>
      <c r="BU31" s="8">
        <f t="shared" si="6"/>
      </c>
      <c r="BV31" s="6">
        <f t="shared" si="1"/>
      </c>
      <c r="BW31" s="6">
        <f t="shared" si="7"/>
      </c>
      <c r="BX31" s="5">
        <f t="shared" si="8"/>
      </c>
      <c r="BY31" s="5">
        <f t="shared" si="9"/>
      </c>
      <c r="BZ31" s="5">
        <f t="shared" si="10"/>
      </c>
      <c r="CA31" s="5">
        <f t="shared" si="11"/>
      </c>
      <c r="CB31" s="5">
        <f t="shared" si="2"/>
      </c>
      <c r="CC31" s="5">
        <f t="shared" si="12"/>
      </c>
      <c r="CD31" s="6">
        <f t="shared" si="3"/>
      </c>
      <c r="CE31" s="6">
        <f t="shared" si="13"/>
      </c>
    </row>
    <row r="32" spans="1:83" ht="21.75" customHeight="1">
      <c r="A32" s="1">
        <v>22</v>
      </c>
      <c r="B32" s="71"/>
      <c r="C32" s="20"/>
      <c r="D32" s="20"/>
      <c r="E32" s="72"/>
      <c r="F32" s="73"/>
      <c r="G32" s="74"/>
      <c r="H32" s="9" t="s">
        <v>20</v>
      </c>
      <c r="I32" s="74"/>
      <c r="J32" s="75"/>
      <c r="K32" s="76"/>
      <c r="L32" s="74"/>
      <c r="M32" s="9" t="s">
        <v>20</v>
      </c>
      <c r="N32" s="74"/>
      <c r="O32" s="77"/>
      <c r="P32" s="60"/>
      <c r="Q32" s="61"/>
      <c r="R32" s="62"/>
      <c r="S32" s="63" t="s">
        <v>29</v>
      </c>
      <c r="T32" s="64"/>
      <c r="U32" s="64"/>
      <c r="V32" s="64"/>
      <c r="W32" s="65"/>
      <c r="X32" s="70" t="s">
        <v>29</v>
      </c>
      <c r="Y32" s="64"/>
      <c r="Z32" s="64"/>
      <c r="AA32" s="64"/>
      <c r="AB32" s="65"/>
      <c r="AC32" s="70" t="s">
        <v>29</v>
      </c>
      <c r="AD32" s="64"/>
      <c r="AE32" s="64"/>
      <c r="AF32" s="64"/>
      <c r="AG32" s="64"/>
      <c r="AH32" s="46" t="s">
        <v>29</v>
      </c>
      <c r="AI32" s="47"/>
      <c r="AJ32" s="47"/>
      <c r="AK32" s="48"/>
      <c r="AL32" s="22"/>
      <c r="AM32" s="23"/>
      <c r="AN32" s="23"/>
      <c r="AO32" s="23"/>
      <c r="AP32" s="23"/>
      <c r="AQ32" s="24"/>
      <c r="AR32" s="22"/>
      <c r="AS32" s="23"/>
      <c r="AT32" s="23"/>
      <c r="AU32" s="23"/>
      <c r="AV32" s="23"/>
      <c r="AW32" s="24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6"/>
      <c r="BR32" s="7">
        <f t="shared" si="4"/>
      </c>
      <c r="BS32" s="7">
        <f t="shared" si="5"/>
      </c>
      <c r="BT32" s="5">
        <f t="shared" si="0"/>
      </c>
      <c r="BU32" s="8">
        <f t="shared" si="6"/>
      </c>
      <c r="BV32" s="6">
        <f t="shared" si="1"/>
      </c>
      <c r="BW32" s="6">
        <f t="shared" si="7"/>
      </c>
      <c r="BX32" s="5">
        <f t="shared" si="8"/>
      </c>
      <c r="BY32" s="5">
        <f t="shared" si="9"/>
      </c>
      <c r="BZ32" s="5">
        <f t="shared" si="10"/>
      </c>
      <c r="CA32" s="5">
        <f t="shared" si="11"/>
      </c>
      <c r="CB32" s="5">
        <f t="shared" si="2"/>
      </c>
      <c r="CC32" s="5">
        <f t="shared" si="12"/>
      </c>
      <c r="CD32" s="6">
        <f t="shared" si="3"/>
      </c>
      <c r="CE32" s="6">
        <f t="shared" si="13"/>
      </c>
    </row>
    <row r="33" spans="1:83" ht="21.75" customHeight="1">
      <c r="A33" s="1">
        <v>23</v>
      </c>
      <c r="B33" s="71"/>
      <c r="C33" s="20"/>
      <c r="D33" s="20"/>
      <c r="E33" s="72"/>
      <c r="F33" s="73"/>
      <c r="G33" s="74"/>
      <c r="H33" s="9" t="s">
        <v>20</v>
      </c>
      <c r="I33" s="74"/>
      <c r="J33" s="75"/>
      <c r="K33" s="76"/>
      <c r="L33" s="74"/>
      <c r="M33" s="9" t="s">
        <v>20</v>
      </c>
      <c r="N33" s="74"/>
      <c r="O33" s="77"/>
      <c r="P33" s="60"/>
      <c r="Q33" s="61"/>
      <c r="R33" s="62"/>
      <c r="S33" s="63" t="s">
        <v>29</v>
      </c>
      <c r="T33" s="64"/>
      <c r="U33" s="64"/>
      <c r="V33" s="64"/>
      <c r="W33" s="65"/>
      <c r="X33" s="70" t="s">
        <v>29</v>
      </c>
      <c r="Y33" s="64"/>
      <c r="Z33" s="64"/>
      <c r="AA33" s="64"/>
      <c r="AB33" s="65"/>
      <c r="AC33" s="70" t="s">
        <v>29</v>
      </c>
      <c r="AD33" s="64"/>
      <c r="AE33" s="64"/>
      <c r="AF33" s="64"/>
      <c r="AG33" s="64"/>
      <c r="AH33" s="46" t="s">
        <v>29</v>
      </c>
      <c r="AI33" s="47"/>
      <c r="AJ33" s="47"/>
      <c r="AK33" s="48"/>
      <c r="AL33" s="22"/>
      <c r="AM33" s="23"/>
      <c r="AN33" s="23"/>
      <c r="AO33" s="23"/>
      <c r="AP33" s="23"/>
      <c r="AQ33" s="24"/>
      <c r="AR33" s="22"/>
      <c r="AS33" s="23"/>
      <c r="AT33" s="23"/>
      <c r="AU33" s="23"/>
      <c r="AV33" s="23"/>
      <c r="AW33" s="24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6"/>
      <c r="BR33" s="7">
        <f t="shared" si="4"/>
      </c>
      <c r="BS33" s="7">
        <f t="shared" si="5"/>
      </c>
      <c r="BT33" s="5">
        <f t="shared" si="0"/>
      </c>
      <c r="BU33" s="8">
        <f t="shared" si="6"/>
      </c>
      <c r="BV33" s="6">
        <f t="shared" si="1"/>
      </c>
      <c r="BW33" s="6">
        <f t="shared" si="7"/>
      </c>
      <c r="BX33" s="5">
        <f t="shared" si="8"/>
      </c>
      <c r="BY33" s="5">
        <f t="shared" si="9"/>
      </c>
      <c r="BZ33" s="5">
        <f t="shared" si="10"/>
      </c>
      <c r="CA33" s="5">
        <f t="shared" si="11"/>
      </c>
      <c r="CB33" s="5">
        <f t="shared" si="2"/>
      </c>
      <c r="CC33" s="5">
        <f t="shared" si="12"/>
      </c>
      <c r="CD33" s="6">
        <f t="shared" si="3"/>
      </c>
      <c r="CE33" s="6">
        <f t="shared" si="13"/>
      </c>
    </row>
    <row r="34" spans="1:83" ht="21.75" customHeight="1">
      <c r="A34" s="1">
        <v>24</v>
      </c>
      <c r="B34" s="71"/>
      <c r="C34" s="20"/>
      <c r="D34" s="20"/>
      <c r="E34" s="72"/>
      <c r="F34" s="73"/>
      <c r="G34" s="74"/>
      <c r="H34" s="9" t="s">
        <v>20</v>
      </c>
      <c r="I34" s="74"/>
      <c r="J34" s="75"/>
      <c r="K34" s="76"/>
      <c r="L34" s="74"/>
      <c r="M34" s="9" t="s">
        <v>20</v>
      </c>
      <c r="N34" s="74"/>
      <c r="O34" s="77"/>
      <c r="P34" s="60"/>
      <c r="Q34" s="61"/>
      <c r="R34" s="62"/>
      <c r="S34" s="63" t="s">
        <v>29</v>
      </c>
      <c r="T34" s="64"/>
      <c r="U34" s="64"/>
      <c r="V34" s="64"/>
      <c r="W34" s="65"/>
      <c r="X34" s="70" t="s">
        <v>29</v>
      </c>
      <c r="Y34" s="64"/>
      <c r="Z34" s="64"/>
      <c r="AA34" s="64"/>
      <c r="AB34" s="65"/>
      <c r="AC34" s="70" t="s">
        <v>29</v>
      </c>
      <c r="AD34" s="64"/>
      <c r="AE34" s="64"/>
      <c r="AF34" s="64"/>
      <c r="AG34" s="64"/>
      <c r="AH34" s="46" t="s">
        <v>29</v>
      </c>
      <c r="AI34" s="47"/>
      <c r="AJ34" s="47"/>
      <c r="AK34" s="48"/>
      <c r="AL34" s="22"/>
      <c r="AM34" s="23"/>
      <c r="AN34" s="23"/>
      <c r="AO34" s="23"/>
      <c r="AP34" s="23"/>
      <c r="AQ34" s="24"/>
      <c r="AR34" s="22"/>
      <c r="AS34" s="23"/>
      <c r="AT34" s="23"/>
      <c r="AU34" s="23"/>
      <c r="AV34" s="23"/>
      <c r="AW34" s="24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6"/>
      <c r="BR34" s="7">
        <f t="shared" si="4"/>
      </c>
      <c r="BS34" s="7">
        <f t="shared" si="5"/>
      </c>
      <c r="BT34" s="5">
        <f t="shared" si="0"/>
      </c>
      <c r="BU34" s="8">
        <f t="shared" si="6"/>
      </c>
      <c r="BV34" s="6">
        <f t="shared" si="1"/>
      </c>
      <c r="BW34" s="6">
        <f t="shared" si="7"/>
      </c>
      <c r="BX34" s="5">
        <f t="shared" si="8"/>
      </c>
      <c r="BY34" s="5">
        <f t="shared" si="9"/>
      </c>
      <c r="BZ34" s="5">
        <f t="shared" si="10"/>
      </c>
      <c r="CA34" s="5">
        <f t="shared" si="11"/>
      </c>
      <c r="CB34" s="5">
        <f t="shared" si="2"/>
      </c>
      <c r="CC34" s="5">
        <f t="shared" si="12"/>
      </c>
      <c r="CD34" s="6">
        <f t="shared" si="3"/>
      </c>
      <c r="CE34" s="6">
        <f t="shared" si="13"/>
      </c>
    </row>
    <row r="35" spans="1:83" ht="21.75" customHeight="1">
      <c r="A35" s="1">
        <v>25</v>
      </c>
      <c r="B35" s="71"/>
      <c r="C35" s="20"/>
      <c r="D35" s="20"/>
      <c r="E35" s="72"/>
      <c r="F35" s="73"/>
      <c r="G35" s="74"/>
      <c r="H35" s="9" t="s">
        <v>20</v>
      </c>
      <c r="I35" s="74"/>
      <c r="J35" s="75"/>
      <c r="K35" s="76"/>
      <c r="L35" s="74"/>
      <c r="M35" s="9" t="s">
        <v>20</v>
      </c>
      <c r="N35" s="74"/>
      <c r="O35" s="77"/>
      <c r="P35" s="60"/>
      <c r="Q35" s="61"/>
      <c r="R35" s="62"/>
      <c r="S35" s="63" t="s">
        <v>29</v>
      </c>
      <c r="T35" s="64"/>
      <c r="U35" s="64"/>
      <c r="V35" s="64"/>
      <c r="W35" s="65"/>
      <c r="X35" s="70" t="s">
        <v>29</v>
      </c>
      <c r="Y35" s="64"/>
      <c r="Z35" s="64"/>
      <c r="AA35" s="64"/>
      <c r="AB35" s="65"/>
      <c r="AC35" s="70" t="s">
        <v>29</v>
      </c>
      <c r="AD35" s="64"/>
      <c r="AE35" s="64"/>
      <c r="AF35" s="64"/>
      <c r="AG35" s="64"/>
      <c r="AH35" s="46" t="s">
        <v>29</v>
      </c>
      <c r="AI35" s="47"/>
      <c r="AJ35" s="47"/>
      <c r="AK35" s="48"/>
      <c r="AL35" s="22"/>
      <c r="AM35" s="23"/>
      <c r="AN35" s="23"/>
      <c r="AO35" s="23"/>
      <c r="AP35" s="23"/>
      <c r="AQ35" s="24"/>
      <c r="AR35" s="22"/>
      <c r="AS35" s="23"/>
      <c r="AT35" s="23"/>
      <c r="AU35" s="23"/>
      <c r="AV35" s="23"/>
      <c r="AW35" s="24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6"/>
      <c r="BR35" s="7">
        <f t="shared" si="4"/>
      </c>
      <c r="BS35" s="7">
        <f t="shared" si="5"/>
      </c>
      <c r="BT35" s="5">
        <f t="shared" si="0"/>
      </c>
      <c r="BU35" s="8">
        <f t="shared" si="6"/>
      </c>
      <c r="BV35" s="6">
        <f t="shared" si="1"/>
      </c>
      <c r="BW35" s="6">
        <f t="shared" si="7"/>
      </c>
      <c r="BX35" s="5">
        <f t="shared" si="8"/>
      </c>
      <c r="BY35" s="5">
        <f t="shared" si="9"/>
      </c>
      <c r="BZ35" s="5">
        <f t="shared" si="10"/>
      </c>
      <c r="CA35" s="5">
        <f t="shared" si="11"/>
      </c>
      <c r="CB35" s="5">
        <f t="shared" si="2"/>
      </c>
      <c r="CC35" s="5">
        <f t="shared" si="12"/>
      </c>
      <c r="CD35" s="6">
        <f t="shared" si="3"/>
      </c>
      <c r="CE35" s="6">
        <f t="shared" si="13"/>
      </c>
    </row>
    <row r="36" spans="1:83" ht="21.75" customHeight="1">
      <c r="A36" s="1">
        <v>26</v>
      </c>
      <c r="B36" s="71"/>
      <c r="C36" s="20"/>
      <c r="D36" s="20"/>
      <c r="E36" s="72"/>
      <c r="F36" s="73"/>
      <c r="G36" s="74"/>
      <c r="H36" s="9" t="s">
        <v>20</v>
      </c>
      <c r="I36" s="74"/>
      <c r="J36" s="75"/>
      <c r="K36" s="76"/>
      <c r="L36" s="74"/>
      <c r="M36" s="9" t="s">
        <v>20</v>
      </c>
      <c r="N36" s="74"/>
      <c r="O36" s="77"/>
      <c r="P36" s="60"/>
      <c r="Q36" s="61"/>
      <c r="R36" s="62"/>
      <c r="S36" s="63" t="s">
        <v>29</v>
      </c>
      <c r="T36" s="64"/>
      <c r="U36" s="64"/>
      <c r="V36" s="64"/>
      <c r="W36" s="65"/>
      <c r="X36" s="70" t="s">
        <v>29</v>
      </c>
      <c r="Y36" s="64"/>
      <c r="Z36" s="64"/>
      <c r="AA36" s="64"/>
      <c r="AB36" s="65"/>
      <c r="AC36" s="70" t="s">
        <v>29</v>
      </c>
      <c r="AD36" s="64"/>
      <c r="AE36" s="64"/>
      <c r="AF36" s="64"/>
      <c r="AG36" s="64"/>
      <c r="AH36" s="46" t="s">
        <v>29</v>
      </c>
      <c r="AI36" s="47"/>
      <c r="AJ36" s="47"/>
      <c r="AK36" s="48"/>
      <c r="AL36" s="22"/>
      <c r="AM36" s="23"/>
      <c r="AN36" s="23"/>
      <c r="AO36" s="23"/>
      <c r="AP36" s="23"/>
      <c r="AQ36" s="24"/>
      <c r="AR36" s="22"/>
      <c r="AS36" s="23"/>
      <c r="AT36" s="23"/>
      <c r="AU36" s="23"/>
      <c r="AV36" s="23"/>
      <c r="AW36" s="24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6"/>
      <c r="BR36" s="7">
        <f t="shared" si="4"/>
      </c>
      <c r="BS36" s="7">
        <f t="shared" si="5"/>
      </c>
      <c r="BT36" s="5">
        <f t="shared" si="0"/>
      </c>
      <c r="BU36" s="8">
        <f t="shared" si="6"/>
      </c>
      <c r="BV36" s="6">
        <f t="shared" si="1"/>
      </c>
      <c r="BW36" s="6">
        <f t="shared" si="7"/>
      </c>
      <c r="BX36" s="5">
        <f t="shared" si="8"/>
      </c>
      <c r="BY36" s="5">
        <f t="shared" si="9"/>
      </c>
      <c r="BZ36" s="5">
        <f t="shared" si="10"/>
      </c>
      <c r="CA36" s="5">
        <f t="shared" si="11"/>
      </c>
      <c r="CB36" s="5">
        <f t="shared" si="2"/>
      </c>
      <c r="CC36" s="5">
        <f t="shared" si="12"/>
      </c>
      <c r="CD36" s="6">
        <f t="shared" si="3"/>
      </c>
      <c r="CE36" s="6">
        <f t="shared" si="13"/>
      </c>
    </row>
    <row r="37" spans="1:83" ht="21.75" customHeight="1">
      <c r="A37" s="1">
        <v>27</v>
      </c>
      <c r="B37" s="71"/>
      <c r="C37" s="20"/>
      <c r="D37" s="20"/>
      <c r="E37" s="72"/>
      <c r="F37" s="73"/>
      <c r="G37" s="74"/>
      <c r="H37" s="9" t="s">
        <v>20</v>
      </c>
      <c r="I37" s="74"/>
      <c r="J37" s="75"/>
      <c r="K37" s="76"/>
      <c r="L37" s="74"/>
      <c r="M37" s="9" t="s">
        <v>20</v>
      </c>
      <c r="N37" s="74"/>
      <c r="O37" s="77"/>
      <c r="P37" s="60"/>
      <c r="Q37" s="61"/>
      <c r="R37" s="62"/>
      <c r="S37" s="63" t="s">
        <v>29</v>
      </c>
      <c r="T37" s="64"/>
      <c r="U37" s="64"/>
      <c r="V37" s="64"/>
      <c r="W37" s="65"/>
      <c r="X37" s="70" t="s">
        <v>29</v>
      </c>
      <c r="Y37" s="64"/>
      <c r="Z37" s="64"/>
      <c r="AA37" s="64"/>
      <c r="AB37" s="65"/>
      <c r="AC37" s="70" t="s">
        <v>29</v>
      </c>
      <c r="AD37" s="64"/>
      <c r="AE37" s="64"/>
      <c r="AF37" s="64"/>
      <c r="AG37" s="64"/>
      <c r="AH37" s="46" t="s">
        <v>29</v>
      </c>
      <c r="AI37" s="47"/>
      <c r="AJ37" s="47"/>
      <c r="AK37" s="48"/>
      <c r="AL37" s="22"/>
      <c r="AM37" s="23"/>
      <c r="AN37" s="23"/>
      <c r="AO37" s="23"/>
      <c r="AP37" s="23"/>
      <c r="AQ37" s="24"/>
      <c r="AR37" s="22"/>
      <c r="AS37" s="23"/>
      <c r="AT37" s="23"/>
      <c r="AU37" s="23"/>
      <c r="AV37" s="23"/>
      <c r="AW37" s="24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6"/>
      <c r="BR37" s="7">
        <f t="shared" si="4"/>
      </c>
      <c r="BS37" s="7">
        <f t="shared" si="5"/>
      </c>
      <c r="BT37" s="5">
        <f t="shared" si="0"/>
      </c>
      <c r="BU37" s="8">
        <f t="shared" si="6"/>
      </c>
      <c r="BV37" s="6">
        <f t="shared" si="1"/>
      </c>
      <c r="BW37" s="6">
        <f t="shared" si="7"/>
      </c>
      <c r="BX37" s="5">
        <f t="shared" si="8"/>
      </c>
      <c r="BY37" s="5">
        <f t="shared" si="9"/>
      </c>
      <c r="BZ37" s="5">
        <f t="shared" si="10"/>
      </c>
      <c r="CA37" s="5">
        <f t="shared" si="11"/>
      </c>
      <c r="CB37" s="5">
        <f t="shared" si="2"/>
      </c>
      <c r="CC37" s="5">
        <f t="shared" si="12"/>
      </c>
      <c r="CD37" s="6">
        <f t="shared" si="3"/>
      </c>
      <c r="CE37" s="6">
        <f t="shared" si="13"/>
      </c>
    </row>
    <row r="38" spans="1:83" ht="21.75" customHeight="1">
      <c r="A38" s="1">
        <v>28</v>
      </c>
      <c r="B38" s="71"/>
      <c r="C38" s="20"/>
      <c r="D38" s="20"/>
      <c r="E38" s="72"/>
      <c r="F38" s="73"/>
      <c r="G38" s="74"/>
      <c r="H38" s="9" t="s">
        <v>20</v>
      </c>
      <c r="I38" s="74"/>
      <c r="J38" s="75"/>
      <c r="K38" s="76"/>
      <c r="L38" s="74"/>
      <c r="M38" s="9" t="s">
        <v>20</v>
      </c>
      <c r="N38" s="74"/>
      <c r="O38" s="77"/>
      <c r="P38" s="60"/>
      <c r="Q38" s="61"/>
      <c r="R38" s="62"/>
      <c r="S38" s="63" t="s">
        <v>29</v>
      </c>
      <c r="T38" s="64"/>
      <c r="U38" s="64"/>
      <c r="V38" s="64"/>
      <c r="W38" s="65"/>
      <c r="X38" s="70" t="s">
        <v>29</v>
      </c>
      <c r="Y38" s="64"/>
      <c r="Z38" s="64"/>
      <c r="AA38" s="64"/>
      <c r="AB38" s="65"/>
      <c r="AC38" s="70" t="s">
        <v>29</v>
      </c>
      <c r="AD38" s="64"/>
      <c r="AE38" s="64"/>
      <c r="AF38" s="64"/>
      <c r="AG38" s="64"/>
      <c r="AH38" s="46" t="s">
        <v>29</v>
      </c>
      <c r="AI38" s="47"/>
      <c r="AJ38" s="47"/>
      <c r="AK38" s="48"/>
      <c r="AL38" s="22"/>
      <c r="AM38" s="23"/>
      <c r="AN38" s="23"/>
      <c r="AO38" s="23"/>
      <c r="AP38" s="23"/>
      <c r="AQ38" s="24"/>
      <c r="AR38" s="22"/>
      <c r="AS38" s="23"/>
      <c r="AT38" s="23"/>
      <c r="AU38" s="23"/>
      <c r="AV38" s="23"/>
      <c r="AW38" s="24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6"/>
      <c r="BR38" s="7">
        <f t="shared" si="4"/>
      </c>
      <c r="BS38" s="7">
        <f t="shared" si="5"/>
      </c>
      <c r="BT38" s="5">
        <f t="shared" si="0"/>
      </c>
      <c r="BU38" s="8">
        <f t="shared" si="6"/>
      </c>
      <c r="BV38" s="6">
        <f t="shared" si="1"/>
      </c>
      <c r="BW38" s="6">
        <f t="shared" si="7"/>
      </c>
      <c r="BX38" s="5">
        <f t="shared" si="8"/>
      </c>
      <c r="BY38" s="5">
        <f t="shared" si="9"/>
      </c>
      <c r="BZ38" s="5">
        <f t="shared" si="10"/>
      </c>
      <c r="CA38" s="5">
        <f t="shared" si="11"/>
      </c>
      <c r="CB38" s="5">
        <f t="shared" si="2"/>
      </c>
      <c r="CC38" s="5">
        <f t="shared" si="12"/>
      </c>
      <c r="CD38" s="6">
        <f t="shared" si="3"/>
      </c>
      <c r="CE38" s="6">
        <f t="shared" si="13"/>
      </c>
    </row>
    <row r="39" spans="1:83" ht="21.75" customHeight="1">
      <c r="A39" s="1">
        <v>29</v>
      </c>
      <c r="B39" s="71"/>
      <c r="C39" s="20"/>
      <c r="D39" s="20"/>
      <c r="E39" s="72"/>
      <c r="F39" s="73"/>
      <c r="G39" s="74"/>
      <c r="H39" s="9" t="s">
        <v>20</v>
      </c>
      <c r="I39" s="74"/>
      <c r="J39" s="75"/>
      <c r="K39" s="76"/>
      <c r="L39" s="74"/>
      <c r="M39" s="9" t="s">
        <v>20</v>
      </c>
      <c r="N39" s="74"/>
      <c r="O39" s="77"/>
      <c r="P39" s="60"/>
      <c r="Q39" s="61"/>
      <c r="R39" s="62"/>
      <c r="S39" s="63" t="s">
        <v>29</v>
      </c>
      <c r="T39" s="64"/>
      <c r="U39" s="64"/>
      <c r="V39" s="64"/>
      <c r="W39" s="65"/>
      <c r="X39" s="70" t="s">
        <v>29</v>
      </c>
      <c r="Y39" s="64"/>
      <c r="Z39" s="64"/>
      <c r="AA39" s="64"/>
      <c r="AB39" s="65"/>
      <c r="AC39" s="70" t="s">
        <v>29</v>
      </c>
      <c r="AD39" s="64"/>
      <c r="AE39" s="64"/>
      <c r="AF39" s="64"/>
      <c r="AG39" s="64"/>
      <c r="AH39" s="46" t="s">
        <v>29</v>
      </c>
      <c r="AI39" s="47"/>
      <c r="AJ39" s="47"/>
      <c r="AK39" s="48"/>
      <c r="AL39" s="22"/>
      <c r="AM39" s="23"/>
      <c r="AN39" s="23"/>
      <c r="AO39" s="23"/>
      <c r="AP39" s="23"/>
      <c r="AQ39" s="24"/>
      <c r="AR39" s="22"/>
      <c r="AS39" s="23"/>
      <c r="AT39" s="23"/>
      <c r="AU39" s="23"/>
      <c r="AV39" s="23"/>
      <c r="AW39" s="24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6"/>
      <c r="BR39" s="7">
        <f t="shared" si="4"/>
      </c>
      <c r="BS39" s="7">
        <f t="shared" si="5"/>
      </c>
      <c r="BT39" s="5">
        <f t="shared" si="0"/>
      </c>
      <c r="BU39" s="8">
        <f t="shared" si="6"/>
      </c>
      <c r="BV39" s="6">
        <f t="shared" si="1"/>
      </c>
      <c r="BW39" s="6">
        <f t="shared" si="7"/>
      </c>
      <c r="BX39" s="5">
        <f t="shared" si="8"/>
      </c>
      <c r="BY39" s="5">
        <f t="shared" si="9"/>
      </c>
      <c r="BZ39" s="5">
        <f t="shared" si="10"/>
      </c>
      <c r="CA39" s="5">
        <f t="shared" si="11"/>
      </c>
      <c r="CB39" s="5">
        <f t="shared" si="2"/>
      </c>
      <c r="CC39" s="5">
        <f t="shared" si="12"/>
      </c>
      <c r="CD39" s="6">
        <f t="shared" si="3"/>
      </c>
      <c r="CE39" s="6">
        <f t="shared" si="13"/>
      </c>
    </row>
    <row r="40" spans="1:83" ht="21.75" customHeight="1">
      <c r="A40" s="1">
        <v>30</v>
      </c>
      <c r="B40" s="71"/>
      <c r="C40" s="20"/>
      <c r="D40" s="20"/>
      <c r="E40" s="72"/>
      <c r="F40" s="73"/>
      <c r="G40" s="74"/>
      <c r="H40" s="9" t="s">
        <v>20</v>
      </c>
      <c r="I40" s="74"/>
      <c r="J40" s="75"/>
      <c r="K40" s="76"/>
      <c r="L40" s="74"/>
      <c r="M40" s="9" t="s">
        <v>20</v>
      </c>
      <c r="N40" s="74"/>
      <c r="O40" s="77"/>
      <c r="P40" s="60"/>
      <c r="Q40" s="61"/>
      <c r="R40" s="62"/>
      <c r="S40" s="63" t="s">
        <v>29</v>
      </c>
      <c r="T40" s="64"/>
      <c r="U40" s="64"/>
      <c r="V40" s="64"/>
      <c r="W40" s="65"/>
      <c r="X40" s="70" t="s">
        <v>29</v>
      </c>
      <c r="Y40" s="64"/>
      <c r="Z40" s="64"/>
      <c r="AA40" s="64"/>
      <c r="AB40" s="65"/>
      <c r="AC40" s="70" t="s">
        <v>29</v>
      </c>
      <c r="AD40" s="64"/>
      <c r="AE40" s="64"/>
      <c r="AF40" s="64"/>
      <c r="AG40" s="64"/>
      <c r="AH40" s="46" t="s">
        <v>29</v>
      </c>
      <c r="AI40" s="47"/>
      <c r="AJ40" s="47"/>
      <c r="AK40" s="48"/>
      <c r="AL40" s="22"/>
      <c r="AM40" s="23"/>
      <c r="AN40" s="23"/>
      <c r="AO40" s="23"/>
      <c r="AP40" s="23"/>
      <c r="AQ40" s="24"/>
      <c r="AR40" s="22"/>
      <c r="AS40" s="23"/>
      <c r="AT40" s="23"/>
      <c r="AU40" s="23"/>
      <c r="AV40" s="23"/>
      <c r="AW40" s="24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6"/>
      <c r="BR40" s="7">
        <f t="shared" si="4"/>
      </c>
      <c r="BS40" s="7">
        <f t="shared" si="5"/>
      </c>
      <c r="BT40" s="5">
        <f t="shared" si="0"/>
      </c>
      <c r="BU40" s="8">
        <f t="shared" si="6"/>
      </c>
      <c r="BV40" s="6">
        <f t="shared" si="1"/>
      </c>
      <c r="BW40" s="6">
        <f t="shared" si="7"/>
      </c>
      <c r="BX40" s="5">
        <f t="shared" si="8"/>
      </c>
      <c r="BY40" s="5">
        <f t="shared" si="9"/>
      </c>
      <c r="BZ40" s="5">
        <f t="shared" si="10"/>
      </c>
      <c r="CA40" s="5">
        <f t="shared" si="11"/>
      </c>
      <c r="CB40" s="5">
        <f t="shared" si="2"/>
      </c>
      <c r="CC40" s="5">
        <f t="shared" si="12"/>
      </c>
      <c r="CD40" s="6">
        <f t="shared" si="3"/>
      </c>
      <c r="CE40" s="6">
        <f t="shared" si="13"/>
      </c>
    </row>
    <row r="41" spans="1:83" ht="21.75" customHeight="1" thickBot="1">
      <c r="A41" s="1">
        <v>31</v>
      </c>
      <c r="B41" s="49"/>
      <c r="C41" s="50"/>
      <c r="D41" s="50"/>
      <c r="E41" s="51"/>
      <c r="F41" s="52"/>
      <c r="G41" s="53"/>
      <c r="H41" s="10" t="s">
        <v>20</v>
      </c>
      <c r="I41" s="53"/>
      <c r="J41" s="54"/>
      <c r="K41" s="55"/>
      <c r="L41" s="53"/>
      <c r="M41" s="10" t="s">
        <v>20</v>
      </c>
      <c r="N41" s="53"/>
      <c r="O41" s="56"/>
      <c r="P41" s="66"/>
      <c r="Q41" s="67"/>
      <c r="R41" s="68"/>
      <c r="S41" s="69" t="s">
        <v>29</v>
      </c>
      <c r="T41" s="58"/>
      <c r="U41" s="58"/>
      <c r="V41" s="58"/>
      <c r="W41" s="59"/>
      <c r="X41" s="57" t="s">
        <v>29</v>
      </c>
      <c r="Y41" s="58"/>
      <c r="Z41" s="58"/>
      <c r="AA41" s="58"/>
      <c r="AB41" s="59"/>
      <c r="AC41" s="57" t="s">
        <v>29</v>
      </c>
      <c r="AD41" s="58"/>
      <c r="AE41" s="58"/>
      <c r="AF41" s="58"/>
      <c r="AG41" s="58"/>
      <c r="AH41" s="32" t="s">
        <v>29</v>
      </c>
      <c r="AI41" s="33"/>
      <c r="AJ41" s="33"/>
      <c r="AK41" s="34"/>
      <c r="AL41" s="22"/>
      <c r="AM41" s="23"/>
      <c r="AN41" s="23"/>
      <c r="AO41" s="23"/>
      <c r="AP41" s="23"/>
      <c r="AQ41" s="24"/>
      <c r="AR41" s="22"/>
      <c r="AS41" s="23"/>
      <c r="AT41" s="23"/>
      <c r="AU41" s="23"/>
      <c r="AV41" s="23"/>
      <c r="AW41" s="24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6"/>
      <c r="BR41" s="7">
        <f t="shared" si="4"/>
      </c>
      <c r="BS41" s="7">
        <f t="shared" si="5"/>
      </c>
      <c r="BT41" s="5">
        <f t="shared" si="0"/>
      </c>
      <c r="BU41" s="8">
        <f t="shared" si="6"/>
      </c>
      <c r="BV41" s="6">
        <f t="shared" si="1"/>
      </c>
      <c r="BW41" s="6">
        <f t="shared" si="7"/>
      </c>
      <c r="BX41" s="5">
        <f t="shared" si="8"/>
      </c>
      <c r="BY41" s="5">
        <f t="shared" si="9"/>
      </c>
      <c r="BZ41" s="5">
        <f t="shared" si="10"/>
      </c>
      <c r="CA41" s="5">
        <f t="shared" si="11"/>
      </c>
      <c r="CB41" s="5">
        <f t="shared" si="2"/>
      </c>
      <c r="CC41" s="5">
        <f t="shared" si="12"/>
      </c>
      <c r="CD41" s="6">
        <f t="shared" si="3"/>
      </c>
      <c r="CE41" s="6">
        <f t="shared" si="13"/>
      </c>
    </row>
    <row r="42" spans="2:60" ht="21.75" customHeight="1" thickBot="1" thickTop="1">
      <c r="B42" s="35" t="s">
        <v>17</v>
      </c>
      <c r="C42" s="36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6"/>
      <c r="Q42" s="36"/>
      <c r="R42" s="38"/>
      <c r="S42" s="39"/>
      <c r="T42" s="40"/>
      <c r="U42" s="40"/>
      <c r="V42" s="40"/>
      <c r="W42" s="41"/>
      <c r="X42" s="42"/>
      <c r="Y42" s="40"/>
      <c r="Z42" s="40"/>
      <c r="AA42" s="40"/>
      <c r="AB42" s="41"/>
      <c r="AC42" s="42"/>
      <c r="AD42" s="40"/>
      <c r="AE42" s="40"/>
      <c r="AF42" s="40"/>
      <c r="AG42" s="40"/>
      <c r="AH42" s="43"/>
      <c r="AI42" s="44"/>
      <c r="AJ42" s="44"/>
      <c r="AK42" s="45"/>
      <c r="AL42" s="27"/>
      <c r="AM42" s="28"/>
      <c r="AN42" s="28"/>
      <c r="AO42" s="28"/>
      <c r="AP42" s="28"/>
      <c r="AQ42" s="29"/>
      <c r="AR42" s="27"/>
      <c r="AS42" s="28"/>
      <c r="AT42" s="28"/>
      <c r="AU42" s="28"/>
      <c r="AV42" s="28"/>
      <c r="AW42" s="29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1"/>
    </row>
    <row r="43" spans="2:60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2:60" ht="18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0"/>
      <c r="AX44" s="20"/>
      <c r="AY44" s="20"/>
      <c r="AZ44" s="21" t="s">
        <v>8</v>
      </c>
      <c r="BA44" s="21"/>
      <c r="BB44" s="21"/>
      <c r="BC44" s="20"/>
      <c r="BD44" s="20"/>
      <c r="BE44" s="20"/>
      <c r="BF44" s="21" t="s">
        <v>9</v>
      </c>
      <c r="BG44" s="21"/>
      <c r="BH44" s="21"/>
    </row>
  </sheetData>
  <sheetProtection/>
  <mergeCells count="489">
    <mergeCell ref="G2:H2"/>
    <mergeCell ref="I2:J2"/>
    <mergeCell ref="D2:F2"/>
    <mergeCell ref="O3:O4"/>
    <mergeCell ref="B3:G4"/>
    <mergeCell ref="H3:H4"/>
    <mergeCell ref="K2:L2"/>
    <mergeCell ref="M2:N2"/>
    <mergeCell ref="I3:I4"/>
    <mergeCell ref="J3:J4"/>
    <mergeCell ref="M3:M4"/>
    <mergeCell ref="N3:N4"/>
    <mergeCell ref="AN3:AX3"/>
    <mergeCell ref="R4:AB4"/>
    <mergeCell ref="AC4:AM4"/>
    <mergeCell ref="AN4:AS6"/>
    <mergeCell ref="AT4:BH6"/>
    <mergeCell ref="AH5:AM6"/>
    <mergeCell ref="B5:G6"/>
    <mergeCell ref="H5:Q6"/>
    <mergeCell ref="R5:W6"/>
    <mergeCell ref="X5:AG6"/>
    <mergeCell ref="R3:AB3"/>
    <mergeCell ref="AC3:AM3"/>
    <mergeCell ref="P3:P4"/>
    <mergeCell ref="Q3:Q4"/>
    <mergeCell ref="K3:K4"/>
    <mergeCell ref="L3:L4"/>
    <mergeCell ref="S9:AB9"/>
    <mergeCell ref="S8:AG8"/>
    <mergeCell ref="AH8:AK10"/>
    <mergeCell ref="AL8:AQ10"/>
    <mergeCell ref="AR8:AW10"/>
    <mergeCell ref="B8:C10"/>
    <mergeCell ref="D8:E10"/>
    <mergeCell ref="F8:O8"/>
    <mergeCell ref="P8:R10"/>
    <mergeCell ref="B11:C11"/>
    <mergeCell ref="D11:E11"/>
    <mergeCell ref="F11:G11"/>
    <mergeCell ref="I11:J11"/>
    <mergeCell ref="AX8:BH10"/>
    <mergeCell ref="F9:J10"/>
    <mergeCell ref="K9:O10"/>
    <mergeCell ref="AC9:AG10"/>
    <mergeCell ref="S10:W10"/>
    <mergeCell ref="X10:AB10"/>
    <mergeCell ref="X11:AB11"/>
    <mergeCell ref="AC11:AG11"/>
    <mergeCell ref="AH11:AK11"/>
    <mergeCell ref="AL11:AQ11"/>
    <mergeCell ref="K11:L11"/>
    <mergeCell ref="N11:O11"/>
    <mergeCell ref="P11:R11"/>
    <mergeCell ref="S11:W11"/>
    <mergeCell ref="AR11:AW11"/>
    <mergeCell ref="AX11:BH11"/>
    <mergeCell ref="B12:C12"/>
    <mergeCell ref="D12:E12"/>
    <mergeCell ref="F12:G12"/>
    <mergeCell ref="I12:J12"/>
    <mergeCell ref="K12:L12"/>
    <mergeCell ref="N12:O12"/>
    <mergeCell ref="P12:R12"/>
    <mergeCell ref="S12:W12"/>
    <mergeCell ref="P13:R13"/>
    <mergeCell ref="S13:W13"/>
    <mergeCell ref="X12:AB12"/>
    <mergeCell ref="AC12:AG12"/>
    <mergeCell ref="AH12:AK12"/>
    <mergeCell ref="AL12:AQ12"/>
    <mergeCell ref="X13:AB13"/>
    <mergeCell ref="AC13:AG13"/>
    <mergeCell ref="AH13:AK13"/>
    <mergeCell ref="AL13:AQ13"/>
    <mergeCell ref="B13:C13"/>
    <mergeCell ref="D13:E13"/>
    <mergeCell ref="F13:G13"/>
    <mergeCell ref="I13:J13"/>
    <mergeCell ref="K13:L13"/>
    <mergeCell ref="N13:O13"/>
    <mergeCell ref="AR12:AW12"/>
    <mergeCell ref="AX12:BH12"/>
    <mergeCell ref="AR13:AW13"/>
    <mergeCell ref="AX13:BH13"/>
    <mergeCell ref="B14:C14"/>
    <mergeCell ref="D14:E14"/>
    <mergeCell ref="F14:G14"/>
    <mergeCell ref="I14:J14"/>
    <mergeCell ref="K14:L14"/>
    <mergeCell ref="N14:O14"/>
    <mergeCell ref="X15:AB15"/>
    <mergeCell ref="AC15:AG15"/>
    <mergeCell ref="P14:R14"/>
    <mergeCell ref="S14:W14"/>
    <mergeCell ref="P15:R15"/>
    <mergeCell ref="S15:W15"/>
    <mergeCell ref="X14:AB14"/>
    <mergeCell ref="AC14:AG14"/>
    <mergeCell ref="B15:C15"/>
    <mergeCell ref="D15:E15"/>
    <mergeCell ref="F15:G15"/>
    <mergeCell ref="I15:J15"/>
    <mergeCell ref="K15:L15"/>
    <mergeCell ref="N15:O15"/>
    <mergeCell ref="AH15:AK15"/>
    <mergeCell ref="AL15:AQ15"/>
    <mergeCell ref="AR14:AW14"/>
    <mergeCell ref="AX14:BH14"/>
    <mergeCell ref="AR15:AW15"/>
    <mergeCell ref="AX15:BH15"/>
    <mergeCell ref="AH14:AK14"/>
    <mergeCell ref="AL14:AQ14"/>
    <mergeCell ref="B16:C16"/>
    <mergeCell ref="D16:E16"/>
    <mergeCell ref="F16:G16"/>
    <mergeCell ref="I16:J16"/>
    <mergeCell ref="K16:L16"/>
    <mergeCell ref="N16:O16"/>
    <mergeCell ref="X17:AB17"/>
    <mergeCell ref="AC17:AG17"/>
    <mergeCell ref="P16:R16"/>
    <mergeCell ref="S16:W16"/>
    <mergeCell ref="P17:R17"/>
    <mergeCell ref="S17:W17"/>
    <mergeCell ref="X16:AB16"/>
    <mergeCell ref="AC16:AG16"/>
    <mergeCell ref="B17:C17"/>
    <mergeCell ref="D17:E17"/>
    <mergeCell ref="F17:G17"/>
    <mergeCell ref="I17:J17"/>
    <mergeCell ref="K17:L17"/>
    <mergeCell ref="N17:O17"/>
    <mergeCell ref="AH17:AK17"/>
    <mergeCell ref="AL17:AQ17"/>
    <mergeCell ref="AR16:AW16"/>
    <mergeCell ref="AX16:BH16"/>
    <mergeCell ref="AR17:AW17"/>
    <mergeCell ref="AX17:BH17"/>
    <mergeCell ref="AH16:AK16"/>
    <mergeCell ref="AL16:AQ16"/>
    <mergeCell ref="B18:C18"/>
    <mergeCell ref="D18:E18"/>
    <mergeCell ref="F18:G18"/>
    <mergeCell ref="I18:J18"/>
    <mergeCell ref="K18:L18"/>
    <mergeCell ref="N18:O18"/>
    <mergeCell ref="X19:AB19"/>
    <mergeCell ref="AC19:AG19"/>
    <mergeCell ref="P18:R18"/>
    <mergeCell ref="S18:W18"/>
    <mergeCell ref="P19:R19"/>
    <mergeCell ref="S19:W19"/>
    <mergeCell ref="X18:AB18"/>
    <mergeCell ref="AC18:AG18"/>
    <mergeCell ref="B19:C19"/>
    <mergeCell ref="D19:E19"/>
    <mergeCell ref="F19:G19"/>
    <mergeCell ref="I19:J19"/>
    <mergeCell ref="K19:L19"/>
    <mergeCell ref="N19:O19"/>
    <mergeCell ref="AH19:AK19"/>
    <mergeCell ref="AL19:AQ19"/>
    <mergeCell ref="AR18:AW18"/>
    <mergeCell ref="AX18:BH18"/>
    <mergeCell ref="AR19:AW19"/>
    <mergeCell ref="AX19:BH19"/>
    <mergeCell ref="AH18:AK18"/>
    <mergeCell ref="AL18:AQ18"/>
    <mergeCell ref="B20:C20"/>
    <mergeCell ref="D20:E20"/>
    <mergeCell ref="F20:G20"/>
    <mergeCell ref="I20:J20"/>
    <mergeCell ref="K20:L20"/>
    <mergeCell ref="N20:O20"/>
    <mergeCell ref="X21:AB21"/>
    <mergeCell ref="AC21:AG21"/>
    <mergeCell ref="P20:R20"/>
    <mergeCell ref="S20:W20"/>
    <mergeCell ref="P21:R21"/>
    <mergeCell ref="S21:W21"/>
    <mergeCell ref="X20:AB20"/>
    <mergeCell ref="AC20:AG20"/>
    <mergeCell ref="B21:C21"/>
    <mergeCell ref="D21:E21"/>
    <mergeCell ref="F21:G21"/>
    <mergeCell ref="I21:J21"/>
    <mergeCell ref="K21:L21"/>
    <mergeCell ref="N21:O21"/>
    <mergeCell ref="AH21:AK21"/>
    <mergeCell ref="AL21:AQ21"/>
    <mergeCell ref="AR20:AW20"/>
    <mergeCell ref="AX20:BH20"/>
    <mergeCell ref="AR21:AW21"/>
    <mergeCell ref="AX21:BH21"/>
    <mergeCell ref="AH20:AK20"/>
    <mergeCell ref="AL20:AQ20"/>
    <mergeCell ref="B22:C22"/>
    <mergeCell ref="D22:E22"/>
    <mergeCell ref="F22:G22"/>
    <mergeCell ref="I22:J22"/>
    <mergeCell ref="K22:L22"/>
    <mergeCell ref="N22:O22"/>
    <mergeCell ref="X23:AB23"/>
    <mergeCell ref="AC23:AG23"/>
    <mergeCell ref="P22:R22"/>
    <mergeCell ref="S22:W22"/>
    <mergeCell ref="P23:R23"/>
    <mergeCell ref="S23:W23"/>
    <mergeCell ref="X22:AB22"/>
    <mergeCell ref="AC22:AG22"/>
    <mergeCell ref="B23:C23"/>
    <mergeCell ref="D23:E23"/>
    <mergeCell ref="F23:G23"/>
    <mergeCell ref="I23:J23"/>
    <mergeCell ref="K23:L23"/>
    <mergeCell ref="N23:O23"/>
    <mergeCell ref="AH23:AK23"/>
    <mergeCell ref="AL23:AQ23"/>
    <mergeCell ref="AR22:AW22"/>
    <mergeCell ref="AX22:BH22"/>
    <mergeCell ref="AR23:AW23"/>
    <mergeCell ref="AX23:BH23"/>
    <mergeCell ref="AH22:AK22"/>
    <mergeCell ref="AL22:AQ22"/>
    <mergeCell ref="B24:C24"/>
    <mergeCell ref="D24:E24"/>
    <mergeCell ref="F24:G24"/>
    <mergeCell ref="I24:J24"/>
    <mergeCell ref="K24:L24"/>
    <mergeCell ref="N24:O24"/>
    <mergeCell ref="X25:AB25"/>
    <mergeCell ref="AC25:AG25"/>
    <mergeCell ref="P24:R24"/>
    <mergeCell ref="S24:W24"/>
    <mergeCell ref="P25:R25"/>
    <mergeCell ref="S25:W25"/>
    <mergeCell ref="X24:AB24"/>
    <mergeCell ref="AC24:AG24"/>
    <mergeCell ref="B25:C25"/>
    <mergeCell ref="D25:E25"/>
    <mergeCell ref="F25:G25"/>
    <mergeCell ref="I25:J25"/>
    <mergeCell ref="K25:L25"/>
    <mergeCell ref="N25:O25"/>
    <mergeCell ref="AH25:AK25"/>
    <mergeCell ref="AL25:AQ25"/>
    <mergeCell ref="AR24:AW24"/>
    <mergeCell ref="AX24:BH24"/>
    <mergeCell ref="AR25:AW25"/>
    <mergeCell ref="AX25:BH25"/>
    <mergeCell ref="AH24:AK24"/>
    <mergeCell ref="AL24:AQ24"/>
    <mergeCell ref="B26:C26"/>
    <mergeCell ref="D26:E26"/>
    <mergeCell ref="F26:G26"/>
    <mergeCell ref="I26:J26"/>
    <mergeCell ref="K26:L26"/>
    <mergeCell ref="N26:O26"/>
    <mergeCell ref="X27:AB27"/>
    <mergeCell ref="AC27:AG27"/>
    <mergeCell ref="P26:R26"/>
    <mergeCell ref="S26:W26"/>
    <mergeCell ref="P27:R27"/>
    <mergeCell ref="S27:W27"/>
    <mergeCell ref="X26:AB26"/>
    <mergeCell ref="AC26:AG26"/>
    <mergeCell ref="B27:C27"/>
    <mergeCell ref="D27:E27"/>
    <mergeCell ref="F27:G27"/>
    <mergeCell ref="I27:J27"/>
    <mergeCell ref="K27:L27"/>
    <mergeCell ref="N27:O27"/>
    <mergeCell ref="AH27:AK27"/>
    <mergeCell ref="AL27:AQ27"/>
    <mergeCell ref="AR26:AW26"/>
    <mergeCell ref="AX26:BH26"/>
    <mergeCell ref="AR27:AW27"/>
    <mergeCell ref="AX27:BH27"/>
    <mergeCell ref="AH26:AK26"/>
    <mergeCell ref="AL26:AQ26"/>
    <mergeCell ref="B28:C28"/>
    <mergeCell ref="D28:E28"/>
    <mergeCell ref="F28:G28"/>
    <mergeCell ref="I28:J28"/>
    <mergeCell ref="K28:L28"/>
    <mergeCell ref="N28:O28"/>
    <mergeCell ref="X29:AB29"/>
    <mergeCell ref="AC29:AG29"/>
    <mergeCell ref="P28:R28"/>
    <mergeCell ref="S28:W28"/>
    <mergeCell ref="P29:R29"/>
    <mergeCell ref="S29:W29"/>
    <mergeCell ref="X28:AB28"/>
    <mergeCell ref="AC28:AG28"/>
    <mergeCell ref="B29:C29"/>
    <mergeCell ref="D29:E29"/>
    <mergeCell ref="F29:G29"/>
    <mergeCell ref="I29:J29"/>
    <mergeCell ref="K29:L29"/>
    <mergeCell ref="N29:O29"/>
    <mergeCell ref="AH29:AK29"/>
    <mergeCell ref="AL29:AQ29"/>
    <mergeCell ref="AR28:AW28"/>
    <mergeCell ref="AX28:BH28"/>
    <mergeCell ref="AR29:AW29"/>
    <mergeCell ref="AX29:BH29"/>
    <mergeCell ref="AH28:AK28"/>
    <mergeCell ref="AL28:AQ28"/>
    <mergeCell ref="B30:C30"/>
    <mergeCell ref="D30:E30"/>
    <mergeCell ref="F30:G30"/>
    <mergeCell ref="I30:J30"/>
    <mergeCell ref="K30:L30"/>
    <mergeCell ref="N30:O30"/>
    <mergeCell ref="X31:AB31"/>
    <mergeCell ref="AC31:AG31"/>
    <mergeCell ref="P30:R30"/>
    <mergeCell ref="S30:W30"/>
    <mergeCell ref="P31:R31"/>
    <mergeCell ref="S31:W31"/>
    <mergeCell ref="X30:AB30"/>
    <mergeCell ref="AC30:AG30"/>
    <mergeCell ref="B31:C31"/>
    <mergeCell ref="D31:E31"/>
    <mergeCell ref="F31:G31"/>
    <mergeCell ref="I31:J31"/>
    <mergeCell ref="K31:L31"/>
    <mergeCell ref="N31:O31"/>
    <mergeCell ref="AH31:AK31"/>
    <mergeCell ref="AL31:AQ31"/>
    <mergeCell ref="AR30:AW30"/>
    <mergeCell ref="AX30:BH30"/>
    <mergeCell ref="AR31:AW31"/>
    <mergeCell ref="AX31:BH31"/>
    <mergeCell ref="AH30:AK30"/>
    <mergeCell ref="AL30:AQ30"/>
    <mergeCell ref="B32:C32"/>
    <mergeCell ref="D32:E32"/>
    <mergeCell ref="F32:G32"/>
    <mergeCell ref="I32:J32"/>
    <mergeCell ref="K32:L32"/>
    <mergeCell ref="N32:O32"/>
    <mergeCell ref="X33:AB33"/>
    <mergeCell ref="AC33:AG33"/>
    <mergeCell ref="P32:R32"/>
    <mergeCell ref="S32:W32"/>
    <mergeCell ref="P33:R33"/>
    <mergeCell ref="S33:W33"/>
    <mergeCell ref="X32:AB32"/>
    <mergeCell ref="AC32:AG32"/>
    <mergeCell ref="B33:C33"/>
    <mergeCell ref="D33:E33"/>
    <mergeCell ref="F33:G33"/>
    <mergeCell ref="I33:J33"/>
    <mergeCell ref="K33:L33"/>
    <mergeCell ref="N33:O33"/>
    <mergeCell ref="AH33:AK33"/>
    <mergeCell ref="AL33:AQ33"/>
    <mergeCell ref="AR32:AW32"/>
    <mergeCell ref="AX32:BH32"/>
    <mergeCell ref="AR33:AW33"/>
    <mergeCell ref="AX33:BH33"/>
    <mergeCell ref="AH32:AK32"/>
    <mergeCell ref="AL32:AQ32"/>
    <mergeCell ref="B34:C34"/>
    <mergeCell ref="D34:E34"/>
    <mergeCell ref="F34:G34"/>
    <mergeCell ref="I34:J34"/>
    <mergeCell ref="K34:L34"/>
    <mergeCell ref="N34:O34"/>
    <mergeCell ref="X35:AB35"/>
    <mergeCell ref="AC35:AG35"/>
    <mergeCell ref="P34:R34"/>
    <mergeCell ref="S34:W34"/>
    <mergeCell ref="P35:R35"/>
    <mergeCell ref="S35:W35"/>
    <mergeCell ref="X34:AB34"/>
    <mergeCell ref="AC34:AG34"/>
    <mergeCell ref="B35:C35"/>
    <mergeCell ref="D35:E35"/>
    <mergeCell ref="F35:G35"/>
    <mergeCell ref="I35:J35"/>
    <mergeCell ref="K35:L35"/>
    <mergeCell ref="N35:O35"/>
    <mergeCell ref="AH35:AK35"/>
    <mergeCell ref="AL35:AQ35"/>
    <mergeCell ref="AR34:AW34"/>
    <mergeCell ref="AX34:BH34"/>
    <mergeCell ref="AR35:AW35"/>
    <mergeCell ref="AX35:BH35"/>
    <mergeCell ref="AH34:AK34"/>
    <mergeCell ref="AL34:AQ34"/>
    <mergeCell ref="B36:C36"/>
    <mergeCell ref="D36:E36"/>
    <mergeCell ref="F36:G36"/>
    <mergeCell ref="I36:J36"/>
    <mergeCell ref="K36:L36"/>
    <mergeCell ref="N36:O36"/>
    <mergeCell ref="X37:AB37"/>
    <mergeCell ref="AC37:AG37"/>
    <mergeCell ref="P36:R36"/>
    <mergeCell ref="S36:W36"/>
    <mergeCell ref="P37:R37"/>
    <mergeCell ref="S37:W37"/>
    <mergeCell ref="X36:AB36"/>
    <mergeCell ref="AC36:AG36"/>
    <mergeCell ref="B37:C37"/>
    <mergeCell ref="D37:E37"/>
    <mergeCell ref="F37:G37"/>
    <mergeCell ref="I37:J37"/>
    <mergeCell ref="K37:L37"/>
    <mergeCell ref="N37:O37"/>
    <mergeCell ref="AH37:AK37"/>
    <mergeCell ref="AL37:AQ37"/>
    <mergeCell ref="AR36:AW36"/>
    <mergeCell ref="AX36:BH36"/>
    <mergeCell ref="AR37:AW37"/>
    <mergeCell ref="AX37:BH37"/>
    <mergeCell ref="AH36:AK36"/>
    <mergeCell ref="AL36:AQ36"/>
    <mergeCell ref="B38:C38"/>
    <mergeCell ref="D38:E38"/>
    <mergeCell ref="F38:G38"/>
    <mergeCell ref="I38:J38"/>
    <mergeCell ref="K38:L38"/>
    <mergeCell ref="N38:O38"/>
    <mergeCell ref="X39:AB39"/>
    <mergeCell ref="AC39:AG39"/>
    <mergeCell ref="P38:R38"/>
    <mergeCell ref="S38:W38"/>
    <mergeCell ref="P39:R39"/>
    <mergeCell ref="S39:W39"/>
    <mergeCell ref="X38:AB38"/>
    <mergeCell ref="AC38:AG38"/>
    <mergeCell ref="B39:C39"/>
    <mergeCell ref="D39:E39"/>
    <mergeCell ref="F39:G39"/>
    <mergeCell ref="I39:J39"/>
    <mergeCell ref="K39:L39"/>
    <mergeCell ref="N39:O39"/>
    <mergeCell ref="AH39:AK39"/>
    <mergeCell ref="AL39:AQ39"/>
    <mergeCell ref="AR38:AW38"/>
    <mergeCell ref="AX38:BH38"/>
    <mergeCell ref="AR39:AW39"/>
    <mergeCell ref="AX39:BH39"/>
    <mergeCell ref="AH38:AK38"/>
    <mergeCell ref="AL38:AQ38"/>
    <mergeCell ref="B40:C40"/>
    <mergeCell ref="D40:E40"/>
    <mergeCell ref="F40:G40"/>
    <mergeCell ref="I40:J40"/>
    <mergeCell ref="K40:L40"/>
    <mergeCell ref="N40:O40"/>
    <mergeCell ref="P40:R40"/>
    <mergeCell ref="S40:W40"/>
    <mergeCell ref="P41:R41"/>
    <mergeCell ref="S41:W41"/>
    <mergeCell ref="X40:AB40"/>
    <mergeCell ref="AC40:AG40"/>
    <mergeCell ref="AH40:AK40"/>
    <mergeCell ref="AL40:AQ40"/>
    <mergeCell ref="B41:C41"/>
    <mergeCell ref="D41:E41"/>
    <mergeCell ref="F41:G41"/>
    <mergeCell ref="I41:J41"/>
    <mergeCell ref="K41:L41"/>
    <mergeCell ref="N41:O41"/>
    <mergeCell ref="X41:AB41"/>
    <mergeCell ref="AC41:AG41"/>
    <mergeCell ref="AH41:AK41"/>
    <mergeCell ref="AL41:AQ41"/>
    <mergeCell ref="AR40:AW40"/>
    <mergeCell ref="AX40:BH40"/>
    <mergeCell ref="B42:R42"/>
    <mergeCell ref="S42:W42"/>
    <mergeCell ref="X42:AB42"/>
    <mergeCell ref="AC42:AG42"/>
    <mergeCell ref="AH42:AK42"/>
    <mergeCell ref="AL42:AQ42"/>
    <mergeCell ref="AW44:AY44"/>
    <mergeCell ref="AZ44:BB44"/>
    <mergeCell ref="BC44:BE44"/>
    <mergeCell ref="BF44:BH44"/>
    <mergeCell ref="AR41:AW41"/>
    <mergeCell ref="AX41:BH41"/>
    <mergeCell ref="AR42:AW42"/>
    <mergeCell ref="AX42:BH42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  <colBreaks count="1" manualBreakCount="1">
    <brk id="6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44"/>
  <sheetViews>
    <sheetView zoomScaleSheetLayoutView="100" workbookViewId="0" topLeftCell="A1">
      <selection activeCell="B5" sqref="B5:G6"/>
    </sheetView>
  </sheetViews>
  <sheetFormatPr defaultColWidth="1.625" defaultRowHeight="15" customHeight="1"/>
  <cols>
    <col min="1" max="1" width="4.00390625" style="1" bestFit="1" customWidth="1"/>
    <col min="2" max="69" width="1.625" style="1" customWidth="1"/>
    <col min="70" max="70" width="2.25390625" style="1" hidden="1" customWidth="1"/>
    <col min="71" max="75" width="1.625" style="1" hidden="1" customWidth="1"/>
    <col min="76" max="79" width="2.25390625" style="1" hidden="1" customWidth="1"/>
    <col min="80" max="83" width="1.625" style="1" hidden="1" customWidth="1"/>
    <col min="84" max="16384" width="1.625" style="1" customWidth="1"/>
  </cols>
  <sheetData>
    <row r="1" spans="1:63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25.5" customHeight="1" thickBot="1">
      <c r="A2" s="2"/>
      <c r="B2" s="13"/>
      <c r="C2" s="13"/>
      <c r="D2" s="356" t="s">
        <v>60</v>
      </c>
      <c r="E2" s="356"/>
      <c r="F2" s="356"/>
      <c r="G2" s="355" t="s">
        <v>61</v>
      </c>
      <c r="H2" s="355"/>
      <c r="I2" s="356" t="s">
        <v>27</v>
      </c>
      <c r="J2" s="356"/>
      <c r="K2" s="355">
        <v>5</v>
      </c>
      <c r="L2" s="355"/>
      <c r="M2" s="356" t="s">
        <v>28</v>
      </c>
      <c r="N2" s="356"/>
      <c r="O2" s="13"/>
      <c r="P2" s="13"/>
      <c r="Q2" s="13"/>
      <c r="R2" s="13"/>
      <c r="S2" s="13"/>
      <c r="T2" s="13"/>
      <c r="U2" s="13"/>
      <c r="V2" s="3" t="s">
        <v>59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2"/>
      <c r="BJ2" s="2"/>
      <c r="BK2" s="2"/>
    </row>
    <row r="3" spans="1:63" ht="18" customHeight="1">
      <c r="A3" s="2"/>
      <c r="B3" s="357" t="s">
        <v>0</v>
      </c>
      <c r="C3" s="338"/>
      <c r="D3" s="338"/>
      <c r="E3" s="338"/>
      <c r="F3" s="338"/>
      <c r="G3" s="338"/>
      <c r="H3" s="336">
        <v>1</v>
      </c>
      <c r="I3" s="336">
        <v>2</v>
      </c>
      <c r="J3" s="336">
        <v>2</v>
      </c>
      <c r="K3" s="336">
        <v>1</v>
      </c>
      <c r="L3" s="336">
        <v>7</v>
      </c>
      <c r="M3" s="336" t="s">
        <v>46</v>
      </c>
      <c r="N3" s="336" t="s">
        <v>46</v>
      </c>
      <c r="O3" s="336" t="s">
        <v>46</v>
      </c>
      <c r="P3" s="336" t="s">
        <v>46</v>
      </c>
      <c r="Q3" s="336" t="s">
        <v>46</v>
      </c>
      <c r="R3" s="331" t="s">
        <v>10</v>
      </c>
      <c r="S3" s="261"/>
      <c r="T3" s="261"/>
      <c r="U3" s="261"/>
      <c r="V3" s="261"/>
      <c r="W3" s="261"/>
      <c r="X3" s="261"/>
      <c r="Y3" s="261"/>
      <c r="Z3" s="261"/>
      <c r="AA3" s="261"/>
      <c r="AB3" s="332"/>
      <c r="AC3" s="333" t="s">
        <v>47</v>
      </c>
      <c r="AD3" s="334"/>
      <c r="AE3" s="334"/>
      <c r="AF3" s="334"/>
      <c r="AG3" s="334"/>
      <c r="AH3" s="334"/>
      <c r="AI3" s="334"/>
      <c r="AJ3" s="334"/>
      <c r="AK3" s="334"/>
      <c r="AL3" s="334"/>
      <c r="AM3" s="335"/>
      <c r="AN3" s="338" t="s">
        <v>1</v>
      </c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15">
        <v>1</v>
      </c>
      <c r="AZ3" s="15">
        <v>2</v>
      </c>
      <c r="BA3" s="15">
        <v>6</v>
      </c>
      <c r="BB3" s="15">
        <v>2</v>
      </c>
      <c r="BC3" s="15">
        <v>1</v>
      </c>
      <c r="BD3" s="15" t="s">
        <v>46</v>
      </c>
      <c r="BE3" s="15" t="s">
        <v>46</v>
      </c>
      <c r="BF3" s="15" t="s">
        <v>46</v>
      </c>
      <c r="BG3" s="15" t="s">
        <v>46</v>
      </c>
      <c r="BH3" s="16" t="s">
        <v>46</v>
      </c>
      <c r="BI3" s="2"/>
      <c r="BJ3" s="2"/>
      <c r="BK3" s="2"/>
    </row>
    <row r="4" spans="1:63" ht="18" customHeight="1">
      <c r="A4" s="2"/>
      <c r="B4" s="267"/>
      <c r="C4" s="268"/>
      <c r="D4" s="268"/>
      <c r="E4" s="268"/>
      <c r="F4" s="268"/>
      <c r="G4" s="268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9" t="s">
        <v>11</v>
      </c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48</v>
      </c>
      <c r="AD4" s="343"/>
      <c r="AE4" s="343"/>
      <c r="AF4" s="343"/>
      <c r="AG4" s="343"/>
      <c r="AH4" s="343"/>
      <c r="AI4" s="343"/>
      <c r="AJ4" s="343"/>
      <c r="AK4" s="343"/>
      <c r="AL4" s="343"/>
      <c r="AM4" s="344"/>
      <c r="AN4" s="268" t="s">
        <v>2</v>
      </c>
      <c r="AO4" s="268"/>
      <c r="AP4" s="268"/>
      <c r="AQ4" s="268"/>
      <c r="AR4" s="268"/>
      <c r="AS4" s="268"/>
      <c r="AT4" s="345" t="s">
        <v>49</v>
      </c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6"/>
      <c r="BI4" s="2"/>
      <c r="BJ4" s="2"/>
      <c r="BK4" s="2"/>
    </row>
    <row r="5" spans="1:63" ht="15" customHeight="1">
      <c r="A5" s="2"/>
      <c r="B5" s="320" t="s">
        <v>19</v>
      </c>
      <c r="C5" s="321"/>
      <c r="D5" s="321"/>
      <c r="E5" s="321"/>
      <c r="F5" s="321"/>
      <c r="G5" s="322"/>
      <c r="H5" s="325" t="s">
        <v>32</v>
      </c>
      <c r="I5" s="326"/>
      <c r="J5" s="326"/>
      <c r="K5" s="326"/>
      <c r="L5" s="326"/>
      <c r="M5" s="326"/>
      <c r="N5" s="326"/>
      <c r="O5" s="326"/>
      <c r="P5" s="326"/>
      <c r="Q5" s="327"/>
      <c r="R5" s="321" t="s">
        <v>12</v>
      </c>
      <c r="S5" s="321"/>
      <c r="T5" s="321"/>
      <c r="U5" s="321"/>
      <c r="V5" s="321"/>
      <c r="W5" s="322"/>
      <c r="X5" s="325" t="s">
        <v>31</v>
      </c>
      <c r="Y5" s="326"/>
      <c r="Z5" s="326"/>
      <c r="AA5" s="326"/>
      <c r="AB5" s="326"/>
      <c r="AC5" s="326"/>
      <c r="AD5" s="326"/>
      <c r="AE5" s="326"/>
      <c r="AF5" s="326"/>
      <c r="AG5" s="326"/>
      <c r="AH5" s="349"/>
      <c r="AI5" s="350"/>
      <c r="AJ5" s="350"/>
      <c r="AK5" s="350"/>
      <c r="AL5" s="350"/>
      <c r="AM5" s="351"/>
      <c r="AN5" s="268"/>
      <c r="AO5" s="268"/>
      <c r="AP5" s="268"/>
      <c r="AQ5" s="268"/>
      <c r="AR5" s="268"/>
      <c r="AS5" s="268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6"/>
      <c r="BI5" s="2"/>
      <c r="BJ5" s="2"/>
      <c r="BK5" s="2"/>
    </row>
    <row r="6" spans="1:63" ht="15" customHeight="1" thickBot="1">
      <c r="A6" s="2"/>
      <c r="B6" s="323"/>
      <c r="C6" s="265"/>
      <c r="D6" s="265"/>
      <c r="E6" s="265"/>
      <c r="F6" s="265"/>
      <c r="G6" s="324"/>
      <c r="H6" s="328"/>
      <c r="I6" s="329"/>
      <c r="J6" s="329"/>
      <c r="K6" s="329"/>
      <c r="L6" s="329"/>
      <c r="M6" s="329"/>
      <c r="N6" s="329"/>
      <c r="O6" s="329"/>
      <c r="P6" s="329"/>
      <c r="Q6" s="330"/>
      <c r="R6" s="265"/>
      <c r="S6" s="265"/>
      <c r="T6" s="265"/>
      <c r="U6" s="265"/>
      <c r="V6" s="265"/>
      <c r="W6" s="324"/>
      <c r="X6" s="328"/>
      <c r="Y6" s="329"/>
      <c r="Z6" s="329"/>
      <c r="AA6" s="329"/>
      <c r="AB6" s="329"/>
      <c r="AC6" s="329"/>
      <c r="AD6" s="329"/>
      <c r="AE6" s="329"/>
      <c r="AF6" s="329"/>
      <c r="AG6" s="329"/>
      <c r="AH6" s="352"/>
      <c r="AI6" s="353"/>
      <c r="AJ6" s="353"/>
      <c r="AK6" s="353"/>
      <c r="AL6" s="353"/>
      <c r="AM6" s="354"/>
      <c r="AN6" s="270"/>
      <c r="AO6" s="270"/>
      <c r="AP6" s="270"/>
      <c r="AQ6" s="270"/>
      <c r="AR6" s="270"/>
      <c r="AS6" s="270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8"/>
      <c r="BI6" s="2"/>
      <c r="BJ6" s="2"/>
      <c r="BK6" s="2"/>
    </row>
    <row r="7" spans="1:63" ht="6.75" customHeight="1" thickBot="1">
      <c r="A7" s="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2"/>
      <c r="BJ7" s="2"/>
      <c r="BK7" s="2"/>
    </row>
    <row r="8" spans="1:63" ht="15" customHeight="1">
      <c r="A8" s="2"/>
      <c r="B8" s="299" t="s">
        <v>3</v>
      </c>
      <c r="C8" s="300"/>
      <c r="D8" s="300" t="s">
        <v>4</v>
      </c>
      <c r="E8" s="305"/>
      <c r="F8" s="308" t="s">
        <v>13</v>
      </c>
      <c r="G8" s="309"/>
      <c r="H8" s="309"/>
      <c r="I8" s="309"/>
      <c r="J8" s="309"/>
      <c r="K8" s="309"/>
      <c r="L8" s="309"/>
      <c r="M8" s="309"/>
      <c r="N8" s="309"/>
      <c r="O8" s="310"/>
      <c r="P8" s="311" t="s">
        <v>21</v>
      </c>
      <c r="Q8" s="312"/>
      <c r="R8" s="313"/>
      <c r="S8" s="282" t="s">
        <v>16</v>
      </c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4"/>
      <c r="AH8" s="285" t="s">
        <v>18</v>
      </c>
      <c r="AI8" s="286"/>
      <c r="AJ8" s="286"/>
      <c r="AK8" s="286"/>
      <c r="AL8" s="290" t="s">
        <v>14</v>
      </c>
      <c r="AM8" s="291"/>
      <c r="AN8" s="291"/>
      <c r="AO8" s="291"/>
      <c r="AP8" s="291"/>
      <c r="AQ8" s="292"/>
      <c r="AR8" s="290" t="s">
        <v>15</v>
      </c>
      <c r="AS8" s="291"/>
      <c r="AT8" s="291"/>
      <c r="AU8" s="291"/>
      <c r="AV8" s="291"/>
      <c r="AW8" s="292"/>
      <c r="AX8" s="261" t="s">
        <v>5</v>
      </c>
      <c r="AY8" s="261"/>
      <c r="AZ8" s="261"/>
      <c r="BA8" s="261"/>
      <c r="BB8" s="261"/>
      <c r="BC8" s="261"/>
      <c r="BD8" s="261"/>
      <c r="BE8" s="261"/>
      <c r="BF8" s="261"/>
      <c r="BG8" s="261"/>
      <c r="BH8" s="262"/>
      <c r="BI8" s="2"/>
      <c r="BJ8" s="2"/>
      <c r="BK8" s="2"/>
    </row>
    <row r="9" spans="1:63" ht="10.5" customHeight="1">
      <c r="A9" s="2"/>
      <c r="B9" s="301"/>
      <c r="C9" s="302"/>
      <c r="D9" s="302"/>
      <c r="E9" s="306"/>
      <c r="F9" s="267" t="s">
        <v>6</v>
      </c>
      <c r="G9" s="268"/>
      <c r="H9" s="268"/>
      <c r="I9" s="268"/>
      <c r="J9" s="268"/>
      <c r="K9" s="268" t="s">
        <v>7</v>
      </c>
      <c r="L9" s="268"/>
      <c r="M9" s="268"/>
      <c r="N9" s="268"/>
      <c r="O9" s="271"/>
      <c r="P9" s="314"/>
      <c r="Q9" s="315"/>
      <c r="R9" s="316"/>
      <c r="S9" s="279" t="s">
        <v>33</v>
      </c>
      <c r="T9" s="280"/>
      <c r="U9" s="280"/>
      <c r="V9" s="280"/>
      <c r="W9" s="280"/>
      <c r="X9" s="280"/>
      <c r="Y9" s="280"/>
      <c r="Z9" s="280"/>
      <c r="AA9" s="280"/>
      <c r="AB9" s="281"/>
      <c r="AC9" s="273" t="s">
        <v>17</v>
      </c>
      <c r="AD9" s="274"/>
      <c r="AE9" s="274"/>
      <c r="AF9" s="274"/>
      <c r="AG9" s="275"/>
      <c r="AH9" s="287"/>
      <c r="AI9" s="288"/>
      <c r="AJ9" s="288"/>
      <c r="AK9" s="288"/>
      <c r="AL9" s="293"/>
      <c r="AM9" s="294"/>
      <c r="AN9" s="294"/>
      <c r="AO9" s="294"/>
      <c r="AP9" s="294"/>
      <c r="AQ9" s="295"/>
      <c r="AR9" s="293"/>
      <c r="AS9" s="294"/>
      <c r="AT9" s="294"/>
      <c r="AU9" s="294"/>
      <c r="AV9" s="294"/>
      <c r="AW9" s="295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4"/>
      <c r="BI9" s="2"/>
      <c r="BJ9" s="2"/>
      <c r="BK9" s="2"/>
    </row>
    <row r="10" spans="1:63" ht="22.5" customHeight="1" thickBot="1">
      <c r="A10" s="2"/>
      <c r="B10" s="303"/>
      <c r="C10" s="304"/>
      <c r="D10" s="304"/>
      <c r="E10" s="307"/>
      <c r="F10" s="269"/>
      <c r="G10" s="270"/>
      <c r="H10" s="270"/>
      <c r="I10" s="270"/>
      <c r="J10" s="270"/>
      <c r="K10" s="270"/>
      <c r="L10" s="270"/>
      <c r="M10" s="270"/>
      <c r="N10" s="270"/>
      <c r="O10" s="272"/>
      <c r="P10" s="317"/>
      <c r="Q10" s="318"/>
      <c r="R10" s="319"/>
      <c r="S10" s="107" t="s">
        <v>50</v>
      </c>
      <c r="T10" s="108"/>
      <c r="U10" s="108"/>
      <c r="V10" s="108"/>
      <c r="W10" s="109"/>
      <c r="X10" s="110" t="s">
        <v>51</v>
      </c>
      <c r="Y10" s="110"/>
      <c r="Z10" s="110"/>
      <c r="AA10" s="110"/>
      <c r="AB10" s="111"/>
      <c r="AC10" s="276"/>
      <c r="AD10" s="277"/>
      <c r="AE10" s="277"/>
      <c r="AF10" s="277"/>
      <c r="AG10" s="278"/>
      <c r="AH10" s="289"/>
      <c r="AI10" s="277"/>
      <c r="AJ10" s="277"/>
      <c r="AK10" s="277"/>
      <c r="AL10" s="296"/>
      <c r="AM10" s="297"/>
      <c r="AN10" s="297"/>
      <c r="AO10" s="297"/>
      <c r="AP10" s="297"/>
      <c r="AQ10" s="298"/>
      <c r="AR10" s="296"/>
      <c r="AS10" s="297"/>
      <c r="AT10" s="297"/>
      <c r="AU10" s="297"/>
      <c r="AV10" s="297"/>
      <c r="AW10" s="298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6"/>
      <c r="BI10" s="2"/>
      <c r="BJ10" s="2"/>
      <c r="BK10" s="2"/>
    </row>
    <row r="11" spans="1:83" ht="21.75" customHeight="1">
      <c r="A11" s="2">
        <v>1</v>
      </c>
      <c r="B11" s="256">
        <v>1</v>
      </c>
      <c r="C11" s="257"/>
      <c r="D11" s="257" t="s">
        <v>55</v>
      </c>
      <c r="E11" s="258"/>
      <c r="F11" s="259" t="s">
        <v>24</v>
      </c>
      <c r="G11" s="251"/>
      <c r="H11" s="17" t="s">
        <v>20</v>
      </c>
      <c r="I11" s="251" t="s">
        <v>34</v>
      </c>
      <c r="J11" s="260"/>
      <c r="K11" s="250" t="s">
        <v>35</v>
      </c>
      <c r="L11" s="251"/>
      <c r="M11" s="17" t="s">
        <v>20</v>
      </c>
      <c r="N11" s="251" t="s">
        <v>36</v>
      </c>
      <c r="O11" s="252"/>
      <c r="P11" s="253"/>
      <c r="Q11" s="254"/>
      <c r="R11" s="255"/>
      <c r="S11" s="249">
        <f>IF(CD11="",BV11,CD11)</f>
        <v>1</v>
      </c>
      <c r="T11" s="244"/>
      <c r="U11" s="244"/>
      <c r="V11" s="244"/>
      <c r="W11" s="245"/>
      <c r="X11" s="243">
        <f>IF(CE11="",IF(BW11=0,"",BW11),IF(CE11=0,"",CE11))</f>
      </c>
      <c r="Y11" s="244"/>
      <c r="Z11" s="244"/>
      <c r="AA11" s="244"/>
      <c r="AB11" s="245"/>
      <c r="AC11" s="243">
        <f>IF(SUM(S11:AB11)=0,"",SUM(S11:AB11))</f>
        <v>1</v>
      </c>
      <c r="AD11" s="244"/>
      <c r="AE11" s="244"/>
      <c r="AF11" s="244"/>
      <c r="AG11" s="244"/>
      <c r="AH11" s="231">
        <f>IF(B11="","",IF(B11=B12,IF(B12=B13,IF(AC11+AC12+AC13&lt;=1.5,1,""),IF(AC11+AC12&lt;=1.5,1,"")),IF(AC11&lt;=1.5,1,"")))</f>
        <v>1</v>
      </c>
      <c r="AI11" s="232"/>
      <c r="AJ11" s="232"/>
      <c r="AK11" s="233"/>
      <c r="AL11" s="46"/>
      <c r="AM11" s="47"/>
      <c r="AN11" s="47"/>
      <c r="AO11" s="47"/>
      <c r="AP11" s="47"/>
      <c r="AQ11" s="193"/>
      <c r="AR11" s="46"/>
      <c r="AS11" s="47"/>
      <c r="AT11" s="47"/>
      <c r="AU11" s="47"/>
      <c r="AV11" s="47"/>
      <c r="AW11" s="193"/>
      <c r="AX11" s="234" t="s">
        <v>54</v>
      </c>
      <c r="AY11" s="234"/>
      <c r="AZ11" s="234"/>
      <c r="BA11" s="234"/>
      <c r="BB11" s="234"/>
      <c r="BC11" s="234"/>
      <c r="BD11" s="234"/>
      <c r="BE11" s="234"/>
      <c r="BF11" s="234"/>
      <c r="BG11" s="234"/>
      <c r="BH11" s="235"/>
      <c r="BR11" s="7">
        <f>IF(I11="","",IF(N11="","",IF(I11-N11&gt;0,K11-F11-1,K11-F11)))</f>
        <v>1</v>
      </c>
      <c r="BS11" s="7">
        <f>IF(I11="","",IF(N11="","",IF(I11-N11&gt;0,60-(I11-N11),IF(I11-N11=0,0,N11-I11))))</f>
        <v>0</v>
      </c>
      <c r="BT11" s="5">
        <f aca="true" t="shared" si="0" ref="BT11:BT41">IF(BS11="","",IF(BS11&gt;30,1,IF(BS11&gt;0,0.5,0)))</f>
        <v>0</v>
      </c>
      <c r="BU11" s="8">
        <f>IF(BR11="","",IF(BT11="","",BR11+BT11))</f>
        <v>1</v>
      </c>
      <c r="BV11" s="6">
        <f aca="true" t="shared" si="1" ref="BV11:BV41">IF(BU11="","",IF(BU11&gt;4,4,BU11))</f>
        <v>1</v>
      </c>
      <c r="BW11" s="6">
        <f>IF(BU11="","",IF(BV11=4,BU11-4,0))</f>
        <v>0</v>
      </c>
      <c r="BX11" s="5">
        <f>IF(P11="","",IF(P11=0,"",IF(P11&gt;=60,1,0)))</f>
      </c>
      <c r="BY11" s="5">
        <f>IF(P11="","",IF(P11=0,"",IF(BX11=1,P11-60,P11)))</f>
      </c>
      <c r="BZ11" s="5">
        <f>IF(BY11="","",IF(BS11-BY11&lt;0,BR11-BX11-1,BR11-BX11))</f>
      </c>
      <c r="CA11" s="5">
        <f>IF(BY11="","",IF(BY11=60,0,IF(BS11-BY11&gt;0,BS11-BY11,IF(BS11=0,IF(BY11=0,0,60-BY11),IF(60-(BS11-BY11)=60,0,60-(BS11-BY11))))))</f>
      </c>
      <c r="CB11" s="5">
        <f aca="true" t="shared" si="2" ref="CB11:CB41">IF(CA11="","",IF(CA11&gt;30,1,IF(CA11&gt;0,0.5,0)))</f>
      </c>
      <c r="CC11" s="5">
        <f>IF(BY11="","",BZ11+CB11)</f>
      </c>
      <c r="CD11" s="6">
        <f aca="true" t="shared" si="3" ref="CD11:CD41">IF(CC11="","",IF(CC11&gt;4,4,CC11))</f>
      </c>
      <c r="CE11" s="6">
        <f>IF(CC11="","",IF(CD11=4,CC11-4,0))</f>
      </c>
    </row>
    <row r="12" spans="1:83" ht="21.75" customHeight="1">
      <c r="A12" s="1">
        <v>2</v>
      </c>
      <c r="B12" s="236">
        <v>3</v>
      </c>
      <c r="C12" s="191"/>
      <c r="D12" s="191" t="s">
        <v>56</v>
      </c>
      <c r="E12" s="237"/>
      <c r="F12" s="238" t="s">
        <v>30</v>
      </c>
      <c r="G12" s="239"/>
      <c r="H12" s="18" t="s">
        <v>20</v>
      </c>
      <c r="I12" s="239" t="s">
        <v>34</v>
      </c>
      <c r="J12" s="240"/>
      <c r="K12" s="241" t="s">
        <v>41</v>
      </c>
      <c r="L12" s="239"/>
      <c r="M12" s="18" t="s">
        <v>20</v>
      </c>
      <c r="N12" s="239" t="s">
        <v>38</v>
      </c>
      <c r="O12" s="242"/>
      <c r="P12" s="246"/>
      <c r="Q12" s="247"/>
      <c r="R12" s="248"/>
      <c r="S12" s="249">
        <f>IF(CD12="",BV12,CD12)</f>
        <v>3.5</v>
      </c>
      <c r="T12" s="244"/>
      <c r="U12" s="244"/>
      <c r="V12" s="244"/>
      <c r="W12" s="245"/>
      <c r="X12" s="243">
        <f>IF(CE12="",IF(BW12=0,"",BW12),IF(CE12=0,"",CE12))</f>
      </c>
      <c r="Y12" s="244"/>
      <c r="Z12" s="244"/>
      <c r="AA12" s="244"/>
      <c r="AB12" s="245"/>
      <c r="AC12" s="243">
        <f>IF(SUM(S12:AB12)=0,"",SUM(S12:AB12))</f>
        <v>3.5</v>
      </c>
      <c r="AD12" s="244"/>
      <c r="AE12" s="244"/>
      <c r="AF12" s="244"/>
      <c r="AG12" s="244"/>
      <c r="AH12" s="231">
        <f>IF(B12="","",IF(B11=B12,"",IF(B12=B13,IF(B13=B14,IF(AC12+AC13+AC14&lt;=1.5,1,""),IF(AC12+AC13&lt;=1.5,1,"")),IF(AC12&lt;=1.5,1,""))))</f>
      </c>
      <c r="AI12" s="232"/>
      <c r="AJ12" s="232"/>
      <c r="AK12" s="233"/>
      <c r="AL12" s="46"/>
      <c r="AM12" s="47"/>
      <c r="AN12" s="47"/>
      <c r="AO12" s="47"/>
      <c r="AP12" s="47"/>
      <c r="AQ12" s="193"/>
      <c r="AR12" s="46"/>
      <c r="AS12" s="47"/>
      <c r="AT12" s="47"/>
      <c r="AU12" s="47"/>
      <c r="AV12" s="47"/>
      <c r="AW12" s="193"/>
      <c r="AX12" s="234" t="s">
        <v>54</v>
      </c>
      <c r="AY12" s="234"/>
      <c r="AZ12" s="234"/>
      <c r="BA12" s="234"/>
      <c r="BB12" s="234"/>
      <c r="BC12" s="234"/>
      <c r="BD12" s="234"/>
      <c r="BE12" s="234"/>
      <c r="BF12" s="234"/>
      <c r="BG12" s="234"/>
      <c r="BH12" s="235"/>
      <c r="BR12" s="7">
        <f>IF(I12="","",IF(N12="","",IF(I12-N12&gt;0,K12-F12-1,K12-F12)))</f>
        <v>3</v>
      </c>
      <c r="BS12" s="7">
        <f>IF(I12="","",IF(N12="","",IF(I12-N12&gt;0,60-(I12-N12),IF(I12-N12=0,0,N12-I12))))</f>
        <v>30</v>
      </c>
      <c r="BT12" s="5">
        <f t="shared" si="0"/>
        <v>0.5</v>
      </c>
      <c r="BU12" s="8">
        <f>IF(BR12="","",IF(BT12="","",BR12+BT12))</f>
        <v>3.5</v>
      </c>
      <c r="BV12" s="6">
        <f t="shared" si="1"/>
        <v>3.5</v>
      </c>
      <c r="BW12" s="6">
        <f>IF(BU12="","",IF(BV12=4,BU12-4,0))</f>
        <v>0</v>
      </c>
      <c r="BX12" s="5">
        <f>IF(P12="","",IF(P12=0,"",IF(P12&gt;=60,1,0)))</f>
      </c>
      <c r="BY12" s="5">
        <f>IF(P12="","",IF(P12=0,"",IF(BX12=1,P12-60,P12)))</f>
      </c>
      <c r="BZ12" s="5">
        <f>IF(BY12="","",IF(BS12-BY12&lt;0,BR12-BX12-1,BR12-BX12))</f>
      </c>
      <c r="CA12" s="5">
        <f>IF(BY12="","",IF(BY12=60,0,IF(BS12-BY12&gt;0,BS12-BY12,IF(BS12=0,IF(BY12=0,0,60-BY12),IF(60-(BS12-BY12)=60,0,60-(BS12-BY12))))))</f>
      </c>
      <c r="CB12" s="5">
        <f t="shared" si="2"/>
      </c>
      <c r="CC12" s="5">
        <f>IF(BY12="","",BZ12+CB12)</f>
      </c>
      <c r="CD12" s="6">
        <f t="shared" si="3"/>
      </c>
      <c r="CE12" s="6">
        <f>IF(CC12="","",IF(CD12=4,CC12-4,0))</f>
      </c>
    </row>
    <row r="13" spans="1:83" ht="21.75" customHeight="1">
      <c r="A13" s="1">
        <v>3</v>
      </c>
      <c r="B13" s="236">
        <v>6</v>
      </c>
      <c r="C13" s="191"/>
      <c r="D13" s="191" t="s">
        <v>57</v>
      </c>
      <c r="E13" s="237"/>
      <c r="F13" s="238" t="s">
        <v>30</v>
      </c>
      <c r="G13" s="239"/>
      <c r="H13" s="18" t="s">
        <v>20</v>
      </c>
      <c r="I13" s="239" t="s">
        <v>34</v>
      </c>
      <c r="J13" s="240"/>
      <c r="K13" s="241" t="s">
        <v>35</v>
      </c>
      <c r="L13" s="239"/>
      <c r="M13" s="18" t="s">
        <v>20</v>
      </c>
      <c r="N13" s="239" t="s">
        <v>36</v>
      </c>
      <c r="O13" s="242"/>
      <c r="P13" s="246">
        <v>60</v>
      </c>
      <c r="Q13" s="247"/>
      <c r="R13" s="248"/>
      <c r="S13" s="249">
        <f aca="true" t="shared" si="4" ref="S13:S41">IF(CD13="",BV13,CD13)</f>
        <v>4</v>
      </c>
      <c r="T13" s="244"/>
      <c r="U13" s="244"/>
      <c r="V13" s="244"/>
      <c r="W13" s="245"/>
      <c r="X13" s="243">
        <f aca="true" t="shared" si="5" ref="X13:X41">IF(CE13="",IF(BW13=0,"",BW13),IF(CE13=0,"",CE13))</f>
        <v>2</v>
      </c>
      <c r="Y13" s="244"/>
      <c r="Z13" s="244"/>
      <c r="AA13" s="244"/>
      <c r="AB13" s="245"/>
      <c r="AC13" s="243">
        <f aca="true" t="shared" si="6" ref="AC13:AC41">IF(SUM(S13:AB13)=0,"",SUM(S13:AB13))</f>
        <v>6</v>
      </c>
      <c r="AD13" s="244"/>
      <c r="AE13" s="244"/>
      <c r="AF13" s="244"/>
      <c r="AG13" s="244"/>
      <c r="AH13" s="231">
        <f aca="true" t="shared" si="7" ref="AH13:AH41">IF(B13="","",IF(B12=B13,"",IF(B13=B14,IF(B14=B15,IF(AC13+AC14+AC15&lt;=1.5,1,""),IF(AC13+AC14&lt;=1.5,1,"")),IF(AC13&lt;=1.5,1,""))))</f>
      </c>
      <c r="AI13" s="232"/>
      <c r="AJ13" s="232"/>
      <c r="AK13" s="233"/>
      <c r="AL13" s="46"/>
      <c r="AM13" s="47"/>
      <c r="AN13" s="47"/>
      <c r="AO13" s="47"/>
      <c r="AP13" s="47"/>
      <c r="AQ13" s="193"/>
      <c r="AR13" s="46"/>
      <c r="AS13" s="47"/>
      <c r="AT13" s="47"/>
      <c r="AU13" s="47"/>
      <c r="AV13" s="47"/>
      <c r="AW13" s="193"/>
      <c r="AX13" s="234" t="s">
        <v>54</v>
      </c>
      <c r="AY13" s="234"/>
      <c r="AZ13" s="234"/>
      <c r="BA13" s="234"/>
      <c r="BB13" s="234"/>
      <c r="BC13" s="234"/>
      <c r="BD13" s="234"/>
      <c r="BE13" s="234"/>
      <c r="BF13" s="234"/>
      <c r="BG13" s="234"/>
      <c r="BH13" s="235"/>
      <c r="BR13" s="7">
        <f>IF(I13="","",IF(N13="","",IF(I13-N13&gt;0,K13-F13-1,K13-F13)))</f>
        <v>7</v>
      </c>
      <c r="BS13" s="7">
        <f>IF(I13="","",IF(N13="","",IF(I13-N13&gt;0,60-(I13-N13),IF(I13-N13=0,0,N13-I13))))</f>
        <v>0</v>
      </c>
      <c r="BT13" s="5">
        <f t="shared" si="0"/>
        <v>0</v>
      </c>
      <c r="BU13" s="8">
        <f>IF(BR13="","",IF(BT13="","",BR13+BT13))</f>
        <v>7</v>
      </c>
      <c r="BV13" s="6">
        <f t="shared" si="1"/>
        <v>4</v>
      </c>
      <c r="BW13" s="6">
        <f>IF(BU13="","",IF(BV13=4,BU13-4,0))</f>
        <v>3</v>
      </c>
      <c r="BX13" s="5">
        <f>IF(P13="","",IF(P13=0,"",IF(P13&gt;=60,1,0)))</f>
        <v>1</v>
      </c>
      <c r="BY13" s="5">
        <f>IF(P13="","",IF(P13=0,"",IF(BX13=1,P13-60,P13)))</f>
        <v>0</v>
      </c>
      <c r="BZ13" s="5">
        <f>IF(BY13="","",IF(BS13-BY13&lt;0,BR13-BX13-1,BR13-BX13))</f>
        <v>6</v>
      </c>
      <c r="CA13" s="5">
        <f>IF(BY13="","",IF(BY13=60,0,IF(BS13-BY13&gt;0,BS13-BY13,IF(BS13=0,IF(BY13=0,0,60-BY13),IF(60-(BS13-BY13)=60,0,60-(BS13-BY13))))))</f>
        <v>0</v>
      </c>
      <c r="CB13" s="5">
        <f t="shared" si="2"/>
        <v>0</v>
      </c>
      <c r="CC13" s="5">
        <f>IF(BY13="","",BZ13+CB13)</f>
        <v>6</v>
      </c>
      <c r="CD13" s="6">
        <f t="shared" si="3"/>
        <v>4</v>
      </c>
      <c r="CE13" s="6">
        <f>IF(CC13="","",IF(CD13=4,CC13-4,0))</f>
        <v>2</v>
      </c>
    </row>
    <row r="14" spans="1:83" ht="21.75" customHeight="1">
      <c r="A14" s="1">
        <v>4</v>
      </c>
      <c r="B14" s="236">
        <v>10</v>
      </c>
      <c r="C14" s="191"/>
      <c r="D14" s="191" t="s">
        <v>56</v>
      </c>
      <c r="E14" s="237"/>
      <c r="F14" s="238" t="s">
        <v>23</v>
      </c>
      <c r="G14" s="239"/>
      <c r="H14" s="18" t="s">
        <v>20</v>
      </c>
      <c r="I14" s="239" t="s">
        <v>22</v>
      </c>
      <c r="J14" s="240"/>
      <c r="K14" s="241" t="s">
        <v>42</v>
      </c>
      <c r="L14" s="239"/>
      <c r="M14" s="18" t="s">
        <v>20</v>
      </c>
      <c r="N14" s="239" t="s">
        <v>37</v>
      </c>
      <c r="O14" s="242"/>
      <c r="P14" s="246"/>
      <c r="Q14" s="247"/>
      <c r="R14" s="248"/>
      <c r="S14" s="249">
        <f t="shared" si="4"/>
        <v>1</v>
      </c>
      <c r="T14" s="244"/>
      <c r="U14" s="244"/>
      <c r="V14" s="244"/>
      <c r="W14" s="245"/>
      <c r="X14" s="243">
        <f t="shared" si="5"/>
      </c>
      <c r="Y14" s="244"/>
      <c r="Z14" s="244"/>
      <c r="AA14" s="244"/>
      <c r="AB14" s="245"/>
      <c r="AC14" s="243">
        <f t="shared" si="6"/>
        <v>1</v>
      </c>
      <c r="AD14" s="244"/>
      <c r="AE14" s="244"/>
      <c r="AF14" s="244"/>
      <c r="AG14" s="244"/>
      <c r="AH14" s="231">
        <f t="shared" si="7"/>
        <v>1</v>
      </c>
      <c r="AI14" s="232"/>
      <c r="AJ14" s="232"/>
      <c r="AK14" s="233"/>
      <c r="AL14" s="46"/>
      <c r="AM14" s="47"/>
      <c r="AN14" s="47"/>
      <c r="AO14" s="47"/>
      <c r="AP14" s="47"/>
      <c r="AQ14" s="193"/>
      <c r="AR14" s="46"/>
      <c r="AS14" s="47"/>
      <c r="AT14" s="47"/>
      <c r="AU14" s="47"/>
      <c r="AV14" s="47"/>
      <c r="AW14" s="193"/>
      <c r="AX14" s="234" t="s">
        <v>54</v>
      </c>
      <c r="AY14" s="234"/>
      <c r="AZ14" s="234"/>
      <c r="BA14" s="234"/>
      <c r="BB14" s="234"/>
      <c r="BC14" s="234"/>
      <c r="BD14" s="234"/>
      <c r="BE14" s="234"/>
      <c r="BF14" s="234"/>
      <c r="BG14" s="234"/>
      <c r="BH14" s="235"/>
      <c r="BR14" s="7">
        <f aca="true" t="shared" si="8" ref="BR14:BR41">IF(I14="","",IF(N14="","",IF(I14-N14&gt;0,K14-F14-1,K14-F14)))</f>
        <v>1</v>
      </c>
      <c r="BS14" s="7">
        <f aca="true" t="shared" si="9" ref="BS14:BS41">IF(I14="","",IF(N14="","",IF(I14-N14&gt;0,60-(I14-N14),IF(I14-N14=0,0,N14-I14))))</f>
        <v>0</v>
      </c>
      <c r="BT14" s="5">
        <f t="shared" si="0"/>
        <v>0</v>
      </c>
      <c r="BU14" s="8">
        <f aca="true" t="shared" si="10" ref="BU14:BU41">IF(BR14="","",IF(BT14="","",BR14+BT14))</f>
        <v>1</v>
      </c>
      <c r="BV14" s="6">
        <f t="shared" si="1"/>
        <v>1</v>
      </c>
      <c r="BW14" s="6">
        <f aca="true" t="shared" si="11" ref="BW14:BW41">IF(BU14="","",IF(BV14=4,BU14-4,0))</f>
        <v>0</v>
      </c>
      <c r="BX14" s="5">
        <f aca="true" t="shared" si="12" ref="BX14:BX41">IF(P14="","",IF(P14=0,"",IF(P14&gt;=60,1,0)))</f>
      </c>
      <c r="BY14" s="5">
        <f aca="true" t="shared" si="13" ref="BY14:BY41">IF(P14="","",IF(P14=0,"",IF(BX14=1,P14-60,P14)))</f>
      </c>
      <c r="BZ14" s="5">
        <f aca="true" t="shared" si="14" ref="BZ14:BZ41">IF(BY14="","",IF(BS14-BY14&lt;0,BR14-BX14-1,BR14-BX14))</f>
      </c>
      <c r="CA14" s="5">
        <f aca="true" t="shared" si="15" ref="CA14:CA41">IF(BY14="","",IF(BY14=60,0,IF(BS14-BY14&gt;0,BS14-BY14,IF(BS14=0,IF(BY14=0,0,60-BY14),IF(60-(BS14-BY14)=60,0,60-(BS14-BY14))))))</f>
      </c>
      <c r="CB14" s="5">
        <f t="shared" si="2"/>
      </c>
      <c r="CC14" s="5">
        <f aca="true" t="shared" si="16" ref="CC14:CC41">IF(BY14="","",BZ14+CB14)</f>
      </c>
      <c r="CD14" s="6">
        <f t="shared" si="3"/>
      </c>
      <c r="CE14" s="6">
        <f aca="true" t="shared" si="17" ref="CE14:CE41">IF(CC14="","",IF(CD14=4,CC14-4,0))</f>
      </c>
    </row>
    <row r="15" spans="1:83" ht="21.75" customHeight="1">
      <c r="A15" s="1">
        <v>5</v>
      </c>
      <c r="B15" s="236">
        <v>10</v>
      </c>
      <c r="C15" s="191"/>
      <c r="D15" s="191" t="s">
        <v>56</v>
      </c>
      <c r="E15" s="237"/>
      <c r="F15" s="238" t="s">
        <v>25</v>
      </c>
      <c r="G15" s="239"/>
      <c r="H15" s="18" t="s">
        <v>20</v>
      </c>
      <c r="I15" s="239" t="s">
        <v>34</v>
      </c>
      <c r="J15" s="240"/>
      <c r="K15" s="241" t="s">
        <v>35</v>
      </c>
      <c r="L15" s="239"/>
      <c r="M15" s="18" t="s">
        <v>20</v>
      </c>
      <c r="N15" s="239" t="s">
        <v>38</v>
      </c>
      <c r="O15" s="242"/>
      <c r="P15" s="246"/>
      <c r="Q15" s="247"/>
      <c r="R15" s="248"/>
      <c r="S15" s="249">
        <f t="shared" si="4"/>
        <v>0.5</v>
      </c>
      <c r="T15" s="244"/>
      <c r="U15" s="244"/>
      <c r="V15" s="244"/>
      <c r="W15" s="245"/>
      <c r="X15" s="243">
        <f t="shared" si="5"/>
      </c>
      <c r="Y15" s="244"/>
      <c r="Z15" s="244"/>
      <c r="AA15" s="244"/>
      <c r="AB15" s="245"/>
      <c r="AC15" s="243">
        <f t="shared" si="6"/>
        <v>0.5</v>
      </c>
      <c r="AD15" s="244"/>
      <c r="AE15" s="244"/>
      <c r="AF15" s="244"/>
      <c r="AG15" s="244"/>
      <c r="AH15" s="231">
        <f t="shared" si="7"/>
      </c>
      <c r="AI15" s="232"/>
      <c r="AJ15" s="232"/>
      <c r="AK15" s="233"/>
      <c r="AL15" s="46"/>
      <c r="AM15" s="47"/>
      <c r="AN15" s="47"/>
      <c r="AO15" s="47"/>
      <c r="AP15" s="47"/>
      <c r="AQ15" s="193"/>
      <c r="AR15" s="46"/>
      <c r="AS15" s="47"/>
      <c r="AT15" s="47"/>
      <c r="AU15" s="47"/>
      <c r="AV15" s="47"/>
      <c r="AW15" s="193"/>
      <c r="AX15" s="234" t="s">
        <v>54</v>
      </c>
      <c r="AY15" s="234"/>
      <c r="AZ15" s="234"/>
      <c r="BA15" s="234"/>
      <c r="BB15" s="234"/>
      <c r="BC15" s="234"/>
      <c r="BD15" s="234"/>
      <c r="BE15" s="234"/>
      <c r="BF15" s="234"/>
      <c r="BG15" s="234"/>
      <c r="BH15" s="235"/>
      <c r="BR15" s="7">
        <f t="shared" si="8"/>
        <v>0</v>
      </c>
      <c r="BS15" s="7">
        <f t="shared" si="9"/>
        <v>30</v>
      </c>
      <c r="BT15" s="5">
        <f t="shared" si="0"/>
        <v>0.5</v>
      </c>
      <c r="BU15" s="8">
        <f t="shared" si="10"/>
        <v>0.5</v>
      </c>
      <c r="BV15" s="6">
        <f t="shared" si="1"/>
        <v>0.5</v>
      </c>
      <c r="BW15" s="6">
        <f t="shared" si="11"/>
        <v>0</v>
      </c>
      <c r="BX15" s="5">
        <f t="shared" si="12"/>
      </c>
      <c r="BY15" s="5">
        <f t="shared" si="13"/>
      </c>
      <c r="BZ15" s="5">
        <f t="shared" si="14"/>
      </c>
      <c r="CA15" s="5">
        <f t="shared" si="15"/>
      </c>
      <c r="CB15" s="5">
        <f t="shared" si="2"/>
      </c>
      <c r="CC15" s="5">
        <f t="shared" si="16"/>
      </c>
      <c r="CD15" s="6">
        <f t="shared" si="3"/>
      </c>
      <c r="CE15" s="6">
        <f t="shared" si="17"/>
      </c>
    </row>
    <row r="16" spans="1:83" ht="21.75" customHeight="1">
      <c r="A16" s="1">
        <v>6</v>
      </c>
      <c r="B16" s="236">
        <v>16</v>
      </c>
      <c r="C16" s="191"/>
      <c r="D16" s="191" t="s">
        <v>58</v>
      </c>
      <c r="E16" s="237"/>
      <c r="F16" s="238" t="s">
        <v>23</v>
      </c>
      <c r="G16" s="239"/>
      <c r="H16" s="18" t="s">
        <v>20</v>
      </c>
      <c r="I16" s="239" t="s">
        <v>23</v>
      </c>
      <c r="J16" s="240"/>
      <c r="K16" s="241" t="s">
        <v>42</v>
      </c>
      <c r="L16" s="239"/>
      <c r="M16" s="18" t="s">
        <v>20</v>
      </c>
      <c r="N16" s="239" t="s">
        <v>53</v>
      </c>
      <c r="O16" s="242"/>
      <c r="P16" s="246"/>
      <c r="Q16" s="247"/>
      <c r="R16" s="248"/>
      <c r="S16" s="249">
        <f t="shared" si="4"/>
        <v>1.5</v>
      </c>
      <c r="T16" s="244"/>
      <c r="U16" s="244"/>
      <c r="V16" s="244"/>
      <c r="W16" s="245"/>
      <c r="X16" s="243">
        <f t="shared" si="5"/>
      </c>
      <c r="Y16" s="244"/>
      <c r="Z16" s="244"/>
      <c r="AA16" s="244"/>
      <c r="AB16" s="245"/>
      <c r="AC16" s="243">
        <f t="shared" si="6"/>
        <v>1.5</v>
      </c>
      <c r="AD16" s="244"/>
      <c r="AE16" s="244"/>
      <c r="AF16" s="244"/>
      <c r="AG16" s="244"/>
      <c r="AH16" s="231">
        <f t="shared" si="7"/>
      </c>
      <c r="AI16" s="232"/>
      <c r="AJ16" s="232"/>
      <c r="AK16" s="233"/>
      <c r="AL16" s="46"/>
      <c r="AM16" s="47"/>
      <c r="AN16" s="47"/>
      <c r="AO16" s="47"/>
      <c r="AP16" s="47"/>
      <c r="AQ16" s="193"/>
      <c r="AR16" s="46"/>
      <c r="AS16" s="47"/>
      <c r="AT16" s="47"/>
      <c r="AU16" s="47"/>
      <c r="AV16" s="47"/>
      <c r="AW16" s="193"/>
      <c r="AX16" s="234" t="s">
        <v>54</v>
      </c>
      <c r="AY16" s="234"/>
      <c r="AZ16" s="234"/>
      <c r="BA16" s="234"/>
      <c r="BB16" s="234"/>
      <c r="BC16" s="234"/>
      <c r="BD16" s="234"/>
      <c r="BE16" s="234"/>
      <c r="BF16" s="234"/>
      <c r="BG16" s="234"/>
      <c r="BH16" s="235"/>
      <c r="BR16" s="7">
        <f t="shared" si="8"/>
        <v>1</v>
      </c>
      <c r="BS16" s="7">
        <f t="shared" si="9"/>
        <v>30</v>
      </c>
      <c r="BT16" s="5">
        <f t="shared" si="0"/>
        <v>0.5</v>
      </c>
      <c r="BU16" s="8">
        <f t="shared" si="10"/>
        <v>1.5</v>
      </c>
      <c r="BV16" s="6">
        <f t="shared" si="1"/>
        <v>1.5</v>
      </c>
      <c r="BW16" s="6">
        <f t="shared" si="11"/>
        <v>0</v>
      </c>
      <c r="BX16" s="5">
        <f t="shared" si="12"/>
      </c>
      <c r="BY16" s="5">
        <f t="shared" si="13"/>
      </c>
      <c r="BZ16" s="5">
        <f t="shared" si="14"/>
      </c>
      <c r="CA16" s="5">
        <f t="shared" si="15"/>
      </c>
      <c r="CB16" s="5">
        <f t="shared" si="2"/>
      </c>
      <c r="CC16" s="5">
        <f t="shared" si="16"/>
      </c>
      <c r="CD16" s="6">
        <f t="shared" si="3"/>
      </c>
      <c r="CE16" s="6">
        <f t="shared" si="17"/>
      </c>
    </row>
    <row r="17" spans="1:83" ht="21.75" customHeight="1">
      <c r="A17" s="1">
        <v>7</v>
      </c>
      <c r="B17" s="236">
        <v>16</v>
      </c>
      <c r="C17" s="191"/>
      <c r="D17" s="191" t="s">
        <v>58</v>
      </c>
      <c r="E17" s="237"/>
      <c r="F17" s="238" t="s">
        <v>24</v>
      </c>
      <c r="G17" s="239"/>
      <c r="H17" s="18" t="s">
        <v>20</v>
      </c>
      <c r="I17" s="239" t="s">
        <v>39</v>
      </c>
      <c r="J17" s="240"/>
      <c r="K17" s="241" t="s">
        <v>52</v>
      </c>
      <c r="L17" s="239"/>
      <c r="M17" s="18" t="s">
        <v>20</v>
      </c>
      <c r="N17" s="239" t="s">
        <v>34</v>
      </c>
      <c r="O17" s="242"/>
      <c r="P17" s="246"/>
      <c r="Q17" s="247"/>
      <c r="R17" s="248"/>
      <c r="S17" s="249">
        <f t="shared" si="4"/>
        <v>3.5</v>
      </c>
      <c r="T17" s="244"/>
      <c r="U17" s="244"/>
      <c r="V17" s="244"/>
      <c r="W17" s="245"/>
      <c r="X17" s="243">
        <f t="shared" si="5"/>
      </c>
      <c r="Y17" s="244"/>
      <c r="Z17" s="244"/>
      <c r="AA17" s="244"/>
      <c r="AB17" s="245"/>
      <c r="AC17" s="243">
        <f t="shared" si="6"/>
        <v>3.5</v>
      </c>
      <c r="AD17" s="244"/>
      <c r="AE17" s="244"/>
      <c r="AF17" s="244"/>
      <c r="AG17" s="244"/>
      <c r="AH17" s="231">
        <f t="shared" si="7"/>
      </c>
      <c r="AI17" s="232"/>
      <c r="AJ17" s="232"/>
      <c r="AK17" s="233"/>
      <c r="AL17" s="46"/>
      <c r="AM17" s="47"/>
      <c r="AN17" s="47"/>
      <c r="AO17" s="47"/>
      <c r="AP17" s="47"/>
      <c r="AQ17" s="193"/>
      <c r="AR17" s="46"/>
      <c r="AS17" s="47"/>
      <c r="AT17" s="47"/>
      <c r="AU17" s="47"/>
      <c r="AV17" s="47"/>
      <c r="AW17" s="193"/>
      <c r="AX17" s="234" t="s">
        <v>54</v>
      </c>
      <c r="AY17" s="234"/>
      <c r="AZ17" s="234"/>
      <c r="BA17" s="234"/>
      <c r="BB17" s="234"/>
      <c r="BC17" s="234"/>
      <c r="BD17" s="234"/>
      <c r="BE17" s="234"/>
      <c r="BF17" s="234"/>
      <c r="BG17" s="234"/>
      <c r="BH17" s="235"/>
      <c r="BR17" s="7">
        <f t="shared" si="8"/>
        <v>3</v>
      </c>
      <c r="BS17" s="7">
        <f t="shared" si="9"/>
        <v>30</v>
      </c>
      <c r="BT17" s="5">
        <f t="shared" si="0"/>
        <v>0.5</v>
      </c>
      <c r="BU17" s="8">
        <f t="shared" si="10"/>
        <v>3.5</v>
      </c>
      <c r="BV17" s="6">
        <f t="shared" si="1"/>
        <v>3.5</v>
      </c>
      <c r="BW17" s="6">
        <f t="shared" si="11"/>
        <v>0</v>
      </c>
      <c r="BX17" s="5">
        <f t="shared" si="12"/>
      </c>
      <c r="BY17" s="5">
        <f t="shared" si="13"/>
      </c>
      <c r="BZ17" s="5">
        <f t="shared" si="14"/>
      </c>
      <c r="CA17" s="5">
        <f t="shared" si="15"/>
      </c>
      <c r="CB17" s="5">
        <f t="shared" si="2"/>
      </c>
      <c r="CC17" s="5">
        <f t="shared" si="16"/>
      </c>
      <c r="CD17" s="6">
        <f t="shared" si="3"/>
      </c>
      <c r="CE17" s="6">
        <f t="shared" si="17"/>
      </c>
    </row>
    <row r="18" spans="1:83" ht="21.75" customHeight="1">
      <c r="A18" s="1">
        <v>8</v>
      </c>
      <c r="B18" s="236">
        <v>22</v>
      </c>
      <c r="C18" s="191"/>
      <c r="D18" s="191" t="s">
        <v>55</v>
      </c>
      <c r="E18" s="237"/>
      <c r="F18" s="238" t="s">
        <v>30</v>
      </c>
      <c r="G18" s="239"/>
      <c r="H18" s="18" t="s">
        <v>20</v>
      </c>
      <c r="I18" s="239" t="s">
        <v>40</v>
      </c>
      <c r="J18" s="240"/>
      <c r="K18" s="241" t="s">
        <v>43</v>
      </c>
      <c r="L18" s="239"/>
      <c r="M18" s="18" t="s">
        <v>20</v>
      </c>
      <c r="N18" s="239" t="s">
        <v>44</v>
      </c>
      <c r="O18" s="242"/>
      <c r="P18" s="246">
        <v>30</v>
      </c>
      <c r="Q18" s="247"/>
      <c r="R18" s="248"/>
      <c r="S18" s="249">
        <f t="shared" si="4"/>
        <v>4</v>
      </c>
      <c r="T18" s="244"/>
      <c r="U18" s="244"/>
      <c r="V18" s="244"/>
      <c r="W18" s="245"/>
      <c r="X18" s="243">
        <f t="shared" si="5"/>
        <v>1</v>
      </c>
      <c r="Y18" s="244"/>
      <c r="Z18" s="244"/>
      <c r="AA18" s="244"/>
      <c r="AB18" s="245"/>
      <c r="AC18" s="243">
        <f t="shared" si="6"/>
        <v>5</v>
      </c>
      <c r="AD18" s="244"/>
      <c r="AE18" s="244"/>
      <c r="AF18" s="244"/>
      <c r="AG18" s="244"/>
      <c r="AH18" s="231">
        <f t="shared" si="7"/>
      </c>
      <c r="AI18" s="232"/>
      <c r="AJ18" s="232"/>
      <c r="AK18" s="233"/>
      <c r="AL18" s="46"/>
      <c r="AM18" s="47"/>
      <c r="AN18" s="47"/>
      <c r="AO18" s="47"/>
      <c r="AP18" s="47"/>
      <c r="AQ18" s="193"/>
      <c r="AR18" s="46"/>
      <c r="AS18" s="47"/>
      <c r="AT18" s="47"/>
      <c r="AU18" s="47"/>
      <c r="AV18" s="47"/>
      <c r="AW18" s="193"/>
      <c r="AX18" s="234" t="s">
        <v>54</v>
      </c>
      <c r="AY18" s="234"/>
      <c r="AZ18" s="234"/>
      <c r="BA18" s="234"/>
      <c r="BB18" s="234"/>
      <c r="BC18" s="234"/>
      <c r="BD18" s="234"/>
      <c r="BE18" s="234"/>
      <c r="BF18" s="234"/>
      <c r="BG18" s="234"/>
      <c r="BH18" s="235"/>
      <c r="BR18" s="7">
        <f t="shared" si="8"/>
        <v>5</v>
      </c>
      <c r="BS18" s="7">
        <f t="shared" si="9"/>
        <v>20</v>
      </c>
      <c r="BT18" s="5">
        <f t="shared" si="0"/>
        <v>0.5</v>
      </c>
      <c r="BU18" s="8">
        <f t="shared" si="10"/>
        <v>5.5</v>
      </c>
      <c r="BV18" s="6">
        <f t="shared" si="1"/>
        <v>4</v>
      </c>
      <c r="BW18" s="6">
        <f t="shared" si="11"/>
        <v>1.5</v>
      </c>
      <c r="BX18" s="5">
        <f t="shared" si="12"/>
        <v>0</v>
      </c>
      <c r="BY18" s="5">
        <f t="shared" si="13"/>
        <v>30</v>
      </c>
      <c r="BZ18" s="5">
        <f t="shared" si="14"/>
        <v>4</v>
      </c>
      <c r="CA18" s="5">
        <f t="shared" si="15"/>
        <v>70</v>
      </c>
      <c r="CB18" s="5">
        <f t="shared" si="2"/>
        <v>1</v>
      </c>
      <c r="CC18" s="5">
        <f t="shared" si="16"/>
        <v>5</v>
      </c>
      <c r="CD18" s="6">
        <f t="shared" si="3"/>
        <v>4</v>
      </c>
      <c r="CE18" s="6">
        <f t="shared" si="17"/>
        <v>1</v>
      </c>
    </row>
    <row r="19" spans="1:83" ht="21.75" customHeight="1">
      <c r="A19" s="1">
        <v>9</v>
      </c>
      <c r="B19" s="236">
        <v>30</v>
      </c>
      <c r="C19" s="191"/>
      <c r="D19" s="191" t="s">
        <v>58</v>
      </c>
      <c r="E19" s="237"/>
      <c r="F19" s="238" t="s">
        <v>26</v>
      </c>
      <c r="G19" s="239"/>
      <c r="H19" s="18" t="s">
        <v>20</v>
      </c>
      <c r="I19" s="239" t="s">
        <v>39</v>
      </c>
      <c r="J19" s="240"/>
      <c r="K19" s="241" t="s">
        <v>43</v>
      </c>
      <c r="L19" s="239"/>
      <c r="M19" s="18" t="s">
        <v>20</v>
      </c>
      <c r="N19" s="239" t="s">
        <v>45</v>
      </c>
      <c r="O19" s="242"/>
      <c r="P19" s="246"/>
      <c r="Q19" s="247"/>
      <c r="R19" s="248"/>
      <c r="S19" s="249">
        <f t="shared" si="4"/>
        <v>1.5</v>
      </c>
      <c r="T19" s="244"/>
      <c r="U19" s="244"/>
      <c r="V19" s="244"/>
      <c r="W19" s="245"/>
      <c r="X19" s="243">
        <f t="shared" si="5"/>
      </c>
      <c r="Y19" s="244"/>
      <c r="Z19" s="244"/>
      <c r="AA19" s="244"/>
      <c r="AB19" s="245"/>
      <c r="AC19" s="243">
        <f t="shared" si="6"/>
        <v>1.5</v>
      </c>
      <c r="AD19" s="244"/>
      <c r="AE19" s="244"/>
      <c r="AF19" s="244"/>
      <c r="AG19" s="244"/>
      <c r="AH19" s="231">
        <f t="shared" si="7"/>
        <v>1</v>
      </c>
      <c r="AI19" s="232"/>
      <c r="AJ19" s="232"/>
      <c r="AK19" s="233"/>
      <c r="AL19" s="46"/>
      <c r="AM19" s="47"/>
      <c r="AN19" s="47"/>
      <c r="AO19" s="47"/>
      <c r="AP19" s="47"/>
      <c r="AQ19" s="193"/>
      <c r="AR19" s="46"/>
      <c r="AS19" s="47"/>
      <c r="AT19" s="47"/>
      <c r="AU19" s="47"/>
      <c r="AV19" s="47"/>
      <c r="AW19" s="193"/>
      <c r="AX19" s="234" t="s">
        <v>54</v>
      </c>
      <c r="AY19" s="234"/>
      <c r="AZ19" s="234"/>
      <c r="BA19" s="234"/>
      <c r="BB19" s="234"/>
      <c r="BC19" s="234"/>
      <c r="BD19" s="234"/>
      <c r="BE19" s="234"/>
      <c r="BF19" s="234"/>
      <c r="BG19" s="234"/>
      <c r="BH19" s="235"/>
      <c r="BR19" s="7">
        <f t="shared" si="8"/>
        <v>1</v>
      </c>
      <c r="BS19" s="7">
        <f t="shared" si="9"/>
        <v>20</v>
      </c>
      <c r="BT19" s="5">
        <f t="shared" si="0"/>
        <v>0.5</v>
      </c>
      <c r="BU19" s="8">
        <f t="shared" si="10"/>
        <v>1.5</v>
      </c>
      <c r="BV19" s="6">
        <f t="shared" si="1"/>
        <v>1.5</v>
      </c>
      <c r="BW19" s="6">
        <f t="shared" si="11"/>
        <v>0</v>
      </c>
      <c r="BX19" s="5">
        <f t="shared" si="12"/>
      </c>
      <c r="BY19" s="5">
        <f t="shared" si="13"/>
      </c>
      <c r="BZ19" s="5">
        <f t="shared" si="14"/>
      </c>
      <c r="CA19" s="5">
        <f t="shared" si="15"/>
      </c>
      <c r="CB19" s="5">
        <f t="shared" si="2"/>
      </c>
      <c r="CC19" s="5">
        <f t="shared" si="16"/>
      </c>
      <c r="CD19" s="6">
        <f t="shared" si="3"/>
      </c>
      <c r="CE19" s="6">
        <f t="shared" si="17"/>
      </c>
    </row>
    <row r="20" spans="1:83" ht="21.75" customHeight="1">
      <c r="A20" s="1">
        <v>10</v>
      </c>
      <c r="B20" s="224"/>
      <c r="C20" s="192"/>
      <c r="D20" s="192"/>
      <c r="E20" s="225"/>
      <c r="F20" s="226"/>
      <c r="G20" s="227"/>
      <c r="H20" s="18" t="s">
        <v>20</v>
      </c>
      <c r="I20" s="227"/>
      <c r="J20" s="228"/>
      <c r="K20" s="229"/>
      <c r="L20" s="227"/>
      <c r="M20" s="18" t="s">
        <v>20</v>
      </c>
      <c r="N20" s="227"/>
      <c r="O20" s="230"/>
      <c r="P20" s="218"/>
      <c r="Q20" s="219"/>
      <c r="R20" s="220"/>
      <c r="S20" s="63">
        <f t="shared" si="4"/>
      </c>
      <c r="T20" s="64"/>
      <c r="U20" s="64"/>
      <c r="V20" s="64"/>
      <c r="W20" s="65"/>
      <c r="X20" s="70">
        <f t="shared" si="5"/>
      </c>
      <c r="Y20" s="64"/>
      <c r="Z20" s="64"/>
      <c r="AA20" s="64"/>
      <c r="AB20" s="65"/>
      <c r="AC20" s="70">
        <f t="shared" si="6"/>
      </c>
      <c r="AD20" s="64"/>
      <c r="AE20" s="64"/>
      <c r="AF20" s="64"/>
      <c r="AG20" s="64"/>
      <c r="AH20" s="46">
        <f t="shared" si="7"/>
      </c>
      <c r="AI20" s="47"/>
      <c r="AJ20" s="47"/>
      <c r="AK20" s="48"/>
      <c r="AL20" s="46"/>
      <c r="AM20" s="47"/>
      <c r="AN20" s="47"/>
      <c r="AO20" s="47"/>
      <c r="AP20" s="47"/>
      <c r="AQ20" s="193"/>
      <c r="AR20" s="46"/>
      <c r="AS20" s="47"/>
      <c r="AT20" s="47"/>
      <c r="AU20" s="47"/>
      <c r="AV20" s="47"/>
      <c r="AW20" s="193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5"/>
      <c r="BR20" s="7">
        <f t="shared" si="8"/>
      </c>
      <c r="BS20" s="7">
        <f t="shared" si="9"/>
      </c>
      <c r="BT20" s="5">
        <f t="shared" si="0"/>
      </c>
      <c r="BU20" s="8">
        <f t="shared" si="10"/>
      </c>
      <c r="BV20" s="6">
        <f t="shared" si="1"/>
      </c>
      <c r="BW20" s="6">
        <f t="shared" si="11"/>
      </c>
      <c r="BX20" s="5">
        <f t="shared" si="12"/>
      </c>
      <c r="BY20" s="5">
        <f t="shared" si="13"/>
      </c>
      <c r="BZ20" s="5">
        <f t="shared" si="14"/>
      </c>
      <c r="CA20" s="5">
        <f t="shared" si="15"/>
      </c>
      <c r="CB20" s="5">
        <f t="shared" si="2"/>
      </c>
      <c r="CC20" s="5">
        <f t="shared" si="16"/>
      </c>
      <c r="CD20" s="6">
        <f t="shared" si="3"/>
      </c>
      <c r="CE20" s="6">
        <f t="shared" si="17"/>
      </c>
    </row>
    <row r="21" spans="1:83" ht="21.75" customHeight="1">
      <c r="A21" s="1">
        <v>11</v>
      </c>
      <c r="B21" s="224"/>
      <c r="C21" s="192"/>
      <c r="D21" s="192"/>
      <c r="E21" s="225"/>
      <c r="F21" s="226"/>
      <c r="G21" s="227"/>
      <c r="H21" s="18" t="s">
        <v>20</v>
      </c>
      <c r="I21" s="227"/>
      <c r="J21" s="228"/>
      <c r="K21" s="229"/>
      <c r="L21" s="227"/>
      <c r="M21" s="18" t="s">
        <v>20</v>
      </c>
      <c r="N21" s="227"/>
      <c r="O21" s="230"/>
      <c r="P21" s="218"/>
      <c r="Q21" s="219"/>
      <c r="R21" s="220"/>
      <c r="S21" s="63">
        <f t="shared" si="4"/>
      </c>
      <c r="T21" s="64"/>
      <c r="U21" s="64"/>
      <c r="V21" s="64"/>
      <c r="W21" s="65"/>
      <c r="X21" s="70">
        <f t="shared" si="5"/>
      </c>
      <c r="Y21" s="64"/>
      <c r="Z21" s="64"/>
      <c r="AA21" s="64"/>
      <c r="AB21" s="65"/>
      <c r="AC21" s="70">
        <f t="shared" si="6"/>
      </c>
      <c r="AD21" s="64"/>
      <c r="AE21" s="64"/>
      <c r="AF21" s="64"/>
      <c r="AG21" s="64"/>
      <c r="AH21" s="46">
        <f t="shared" si="7"/>
      </c>
      <c r="AI21" s="47"/>
      <c r="AJ21" s="47"/>
      <c r="AK21" s="48"/>
      <c r="AL21" s="46"/>
      <c r="AM21" s="47"/>
      <c r="AN21" s="47"/>
      <c r="AO21" s="47"/>
      <c r="AP21" s="47"/>
      <c r="AQ21" s="193"/>
      <c r="AR21" s="46"/>
      <c r="AS21" s="47"/>
      <c r="AT21" s="47"/>
      <c r="AU21" s="47"/>
      <c r="AV21" s="47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5"/>
      <c r="BR21" s="7">
        <f t="shared" si="8"/>
      </c>
      <c r="BS21" s="7">
        <f t="shared" si="9"/>
      </c>
      <c r="BT21" s="5">
        <f t="shared" si="0"/>
      </c>
      <c r="BU21" s="8">
        <f t="shared" si="10"/>
      </c>
      <c r="BV21" s="6">
        <f t="shared" si="1"/>
      </c>
      <c r="BW21" s="6">
        <f t="shared" si="11"/>
      </c>
      <c r="BX21" s="5">
        <f t="shared" si="12"/>
      </c>
      <c r="BY21" s="5">
        <f t="shared" si="13"/>
      </c>
      <c r="BZ21" s="5">
        <f t="shared" si="14"/>
      </c>
      <c r="CA21" s="5">
        <f t="shared" si="15"/>
      </c>
      <c r="CB21" s="5">
        <f t="shared" si="2"/>
      </c>
      <c r="CC21" s="5">
        <f t="shared" si="16"/>
      </c>
      <c r="CD21" s="6">
        <f t="shared" si="3"/>
      </c>
      <c r="CE21" s="6">
        <f t="shared" si="17"/>
      </c>
    </row>
    <row r="22" spans="1:83" ht="21.75" customHeight="1">
      <c r="A22" s="1">
        <v>12</v>
      </c>
      <c r="B22" s="224"/>
      <c r="C22" s="192"/>
      <c r="D22" s="192"/>
      <c r="E22" s="225"/>
      <c r="F22" s="226"/>
      <c r="G22" s="227"/>
      <c r="H22" s="18" t="s">
        <v>20</v>
      </c>
      <c r="I22" s="227"/>
      <c r="J22" s="228"/>
      <c r="K22" s="229"/>
      <c r="L22" s="227"/>
      <c r="M22" s="18" t="s">
        <v>20</v>
      </c>
      <c r="N22" s="227"/>
      <c r="O22" s="230"/>
      <c r="P22" s="218"/>
      <c r="Q22" s="219"/>
      <c r="R22" s="220"/>
      <c r="S22" s="63">
        <f t="shared" si="4"/>
      </c>
      <c r="T22" s="64"/>
      <c r="U22" s="64"/>
      <c r="V22" s="64"/>
      <c r="W22" s="65"/>
      <c r="X22" s="70">
        <f t="shared" si="5"/>
      </c>
      <c r="Y22" s="64"/>
      <c r="Z22" s="64"/>
      <c r="AA22" s="64"/>
      <c r="AB22" s="65"/>
      <c r="AC22" s="70">
        <f t="shared" si="6"/>
      </c>
      <c r="AD22" s="64"/>
      <c r="AE22" s="64"/>
      <c r="AF22" s="64"/>
      <c r="AG22" s="64"/>
      <c r="AH22" s="46">
        <f t="shared" si="7"/>
      </c>
      <c r="AI22" s="47"/>
      <c r="AJ22" s="47"/>
      <c r="AK22" s="48"/>
      <c r="AL22" s="46"/>
      <c r="AM22" s="47"/>
      <c r="AN22" s="47"/>
      <c r="AO22" s="47"/>
      <c r="AP22" s="47"/>
      <c r="AQ22" s="193"/>
      <c r="AR22" s="46"/>
      <c r="AS22" s="47"/>
      <c r="AT22" s="47"/>
      <c r="AU22" s="47"/>
      <c r="AV22" s="47"/>
      <c r="AW22" s="193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5"/>
      <c r="BR22" s="7">
        <f t="shared" si="8"/>
      </c>
      <c r="BS22" s="7">
        <f t="shared" si="9"/>
      </c>
      <c r="BT22" s="5">
        <f t="shared" si="0"/>
      </c>
      <c r="BU22" s="8">
        <f t="shared" si="10"/>
      </c>
      <c r="BV22" s="6">
        <f t="shared" si="1"/>
      </c>
      <c r="BW22" s="6">
        <f t="shared" si="11"/>
      </c>
      <c r="BX22" s="5">
        <f t="shared" si="12"/>
      </c>
      <c r="BY22" s="5">
        <f t="shared" si="13"/>
      </c>
      <c r="BZ22" s="5">
        <f t="shared" si="14"/>
      </c>
      <c r="CA22" s="5">
        <f t="shared" si="15"/>
      </c>
      <c r="CB22" s="5">
        <f t="shared" si="2"/>
      </c>
      <c r="CC22" s="5">
        <f t="shared" si="16"/>
      </c>
      <c r="CD22" s="6">
        <f t="shared" si="3"/>
      </c>
      <c r="CE22" s="6">
        <f t="shared" si="17"/>
      </c>
    </row>
    <row r="23" spans="1:83" ht="21.75" customHeight="1">
      <c r="A23" s="1">
        <v>13</v>
      </c>
      <c r="B23" s="224"/>
      <c r="C23" s="192"/>
      <c r="D23" s="192"/>
      <c r="E23" s="225"/>
      <c r="F23" s="226"/>
      <c r="G23" s="227"/>
      <c r="H23" s="18" t="s">
        <v>20</v>
      </c>
      <c r="I23" s="227"/>
      <c r="J23" s="228"/>
      <c r="K23" s="229"/>
      <c r="L23" s="227"/>
      <c r="M23" s="18" t="s">
        <v>20</v>
      </c>
      <c r="N23" s="227"/>
      <c r="O23" s="230"/>
      <c r="P23" s="218"/>
      <c r="Q23" s="219"/>
      <c r="R23" s="220"/>
      <c r="S23" s="63">
        <f t="shared" si="4"/>
      </c>
      <c r="T23" s="64"/>
      <c r="U23" s="64"/>
      <c r="V23" s="64"/>
      <c r="W23" s="65"/>
      <c r="X23" s="70">
        <f t="shared" si="5"/>
      </c>
      <c r="Y23" s="64"/>
      <c r="Z23" s="64"/>
      <c r="AA23" s="64"/>
      <c r="AB23" s="65"/>
      <c r="AC23" s="70">
        <f t="shared" si="6"/>
      </c>
      <c r="AD23" s="64"/>
      <c r="AE23" s="64"/>
      <c r="AF23" s="64"/>
      <c r="AG23" s="64"/>
      <c r="AH23" s="46">
        <f t="shared" si="7"/>
      </c>
      <c r="AI23" s="47"/>
      <c r="AJ23" s="47"/>
      <c r="AK23" s="48"/>
      <c r="AL23" s="46"/>
      <c r="AM23" s="47"/>
      <c r="AN23" s="47"/>
      <c r="AO23" s="47"/>
      <c r="AP23" s="47"/>
      <c r="AQ23" s="193"/>
      <c r="AR23" s="46"/>
      <c r="AS23" s="47"/>
      <c r="AT23" s="47"/>
      <c r="AU23" s="47"/>
      <c r="AV23" s="47"/>
      <c r="AW23" s="193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5"/>
      <c r="BR23" s="7">
        <f t="shared" si="8"/>
      </c>
      <c r="BS23" s="7">
        <f t="shared" si="9"/>
      </c>
      <c r="BT23" s="5">
        <f t="shared" si="0"/>
      </c>
      <c r="BU23" s="8">
        <f t="shared" si="10"/>
      </c>
      <c r="BV23" s="6">
        <f t="shared" si="1"/>
      </c>
      <c r="BW23" s="6">
        <f t="shared" si="11"/>
      </c>
      <c r="BX23" s="5">
        <f t="shared" si="12"/>
      </c>
      <c r="BY23" s="5">
        <f t="shared" si="13"/>
      </c>
      <c r="BZ23" s="5">
        <f t="shared" si="14"/>
      </c>
      <c r="CA23" s="5">
        <f t="shared" si="15"/>
      </c>
      <c r="CB23" s="5">
        <f t="shared" si="2"/>
      </c>
      <c r="CC23" s="5">
        <f t="shared" si="16"/>
      </c>
      <c r="CD23" s="6">
        <f t="shared" si="3"/>
      </c>
      <c r="CE23" s="6">
        <f t="shared" si="17"/>
      </c>
    </row>
    <row r="24" spans="1:83" ht="21.75" customHeight="1">
      <c r="A24" s="1">
        <v>14</v>
      </c>
      <c r="B24" s="224"/>
      <c r="C24" s="192"/>
      <c r="D24" s="192"/>
      <c r="E24" s="225"/>
      <c r="F24" s="226"/>
      <c r="G24" s="227"/>
      <c r="H24" s="18" t="s">
        <v>20</v>
      </c>
      <c r="I24" s="227"/>
      <c r="J24" s="228"/>
      <c r="K24" s="229"/>
      <c r="L24" s="227"/>
      <c r="M24" s="18" t="s">
        <v>20</v>
      </c>
      <c r="N24" s="227"/>
      <c r="O24" s="230"/>
      <c r="P24" s="218"/>
      <c r="Q24" s="219"/>
      <c r="R24" s="220"/>
      <c r="S24" s="63">
        <f t="shared" si="4"/>
      </c>
      <c r="T24" s="64"/>
      <c r="U24" s="64"/>
      <c r="V24" s="64"/>
      <c r="W24" s="65"/>
      <c r="X24" s="70">
        <f t="shared" si="5"/>
      </c>
      <c r="Y24" s="64"/>
      <c r="Z24" s="64"/>
      <c r="AA24" s="64"/>
      <c r="AB24" s="65"/>
      <c r="AC24" s="70">
        <f t="shared" si="6"/>
      </c>
      <c r="AD24" s="64"/>
      <c r="AE24" s="64"/>
      <c r="AF24" s="64"/>
      <c r="AG24" s="64"/>
      <c r="AH24" s="46">
        <f t="shared" si="7"/>
      </c>
      <c r="AI24" s="47"/>
      <c r="AJ24" s="47"/>
      <c r="AK24" s="48"/>
      <c r="AL24" s="46"/>
      <c r="AM24" s="47"/>
      <c r="AN24" s="47"/>
      <c r="AO24" s="47"/>
      <c r="AP24" s="47"/>
      <c r="AQ24" s="193"/>
      <c r="AR24" s="46"/>
      <c r="AS24" s="47"/>
      <c r="AT24" s="47"/>
      <c r="AU24" s="47"/>
      <c r="AV24" s="47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5"/>
      <c r="BR24" s="7">
        <f t="shared" si="8"/>
      </c>
      <c r="BS24" s="7">
        <f t="shared" si="9"/>
      </c>
      <c r="BT24" s="5">
        <f t="shared" si="0"/>
      </c>
      <c r="BU24" s="8">
        <f t="shared" si="10"/>
      </c>
      <c r="BV24" s="6">
        <f t="shared" si="1"/>
      </c>
      <c r="BW24" s="6">
        <f t="shared" si="11"/>
      </c>
      <c r="BX24" s="5">
        <f t="shared" si="12"/>
      </c>
      <c r="BY24" s="5">
        <f t="shared" si="13"/>
      </c>
      <c r="BZ24" s="5">
        <f t="shared" si="14"/>
      </c>
      <c r="CA24" s="5">
        <f t="shared" si="15"/>
      </c>
      <c r="CB24" s="5">
        <f t="shared" si="2"/>
      </c>
      <c r="CC24" s="5">
        <f t="shared" si="16"/>
      </c>
      <c r="CD24" s="6">
        <f t="shared" si="3"/>
      </c>
      <c r="CE24" s="6">
        <f t="shared" si="17"/>
      </c>
    </row>
    <row r="25" spans="1:83" ht="21.75" customHeight="1">
      <c r="A25" s="1">
        <v>15</v>
      </c>
      <c r="B25" s="224"/>
      <c r="C25" s="192"/>
      <c r="D25" s="192"/>
      <c r="E25" s="225"/>
      <c r="F25" s="226"/>
      <c r="G25" s="227"/>
      <c r="H25" s="18" t="s">
        <v>20</v>
      </c>
      <c r="I25" s="227"/>
      <c r="J25" s="228"/>
      <c r="K25" s="229"/>
      <c r="L25" s="227"/>
      <c r="M25" s="18" t="s">
        <v>20</v>
      </c>
      <c r="N25" s="227"/>
      <c r="O25" s="230"/>
      <c r="P25" s="218"/>
      <c r="Q25" s="219"/>
      <c r="R25" s="220"/>
      <c r="S25" s="63">
        <f t="shared" si="4"/>
      </c>
      <c r="T25" s="64"/>
      <c r="U25" s="64"/>
      <c r="V25" s="64"/>
      <c r="W25" s="65"/>
      <c r="X25" s="70">
        <f t="shared" si="5"/>
      </c>
      <c r="Y25" s="64"/>
      <c r="Z25" s="64"/>
      <c r="AA25" s="64"/>
      <c r="AB25" s="65"/>
      <c r="AC25" s="70">
        <f t="shared" si="6"/>
      </c>
      <c r="AD25" s="64"/>
      <c r="AE25" s="64"/>
      <c r="AF25" s="64"/>
      <c r="AG25" s="64"/>
      <c r="AH25" s="46">
        <f t="shared" si="7"/>
      </c>
      <c r="AI25" s="47"/>
      <c r="AJ25" s="47"/>
      <c r="AK25" s="48"/>
      <c r="AL25" s="46"/>
      <c r="AM25" s="47"/>
      <c r="AN25" s="47"/>
      <c r="AO25" s="47"/>
      <c r="AP25" s="47"/>
      <c r="AQ25" s="193"/>
      <c r="AR25" s="46"/>
      <c r="AS25" s="47"/>
      <c r="AT25" s="47"/>
      <c r="AU25" s="47"/>
      <c r="AV25" s="47"/>
      <c r="AW25" s="193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5"/>
      <c r="BR25" s="7">
        <f t="shared" si="8"/>
      </c>
      <c r="BS25" s="7">
        <f t="shared" si="9"/>
      </c>
      <c r="BT25" s="5">
        <f t="shared" si="0"/>
      </c>
      <c r="BU25" s="8">
        <f t="shared" si="10"/>
      </c>
      <c r="BV25" s="6">
        <f t="shared" si="1"/>
      </c>
      <c r="BW25" s="6">
        <f t="shared" si="11"/>
      </c>
      <c r="BX25" s="5">
        <f t="shared" si="12"/>
      </c>
      <c r="BY25" s="5">
        <f t="shared" si="13"/>
      </c>
      <c r="BZ25" s="5">
        <f t="shared" si="14"/>
      </c>
      <c r="CA25" s="5">
        <f t="shared" si="15"/>
      </c>
      <c r="CB25" s="5">
        <f t="shared" si="2"/>
      </c>
      <c r="CC25" s="5">
        <f t="shared" si="16"/>
      </c>
      <c r="CD25" s="6">
        <f t="shared" si="3"/>
      </c>
      <c r="CE25" s="6">
        <f t="shared" si="17"/>
      </c>
    </row>
    <row r="26" spans="1:83" ht="21.75" customHeight="1">
      <c r="A26" s="1">
        <v>16</v>
      </c>
      <c r="B26" s="224"/>
      <c r="C26" s="192"/>
      <c r="D26" s="192"/>
      <c r="E26" s="225"/>
      <c r="F26" s="226"/>
      <c r="G26" s="227"/>
      <c r="H26" s="18" t="s">
        <v>20</v>
      </c>
      <c r="I26" s="227"/>
      <c r="J26" s="228"/>
      <c r="K26" s="229"/>
      <c r="L26" s="227"/>
      <c r="M26" s="18" t="s">
        <v>20</v>
      </c>
      <c r="N26" s="227"/>
      <c r="O26" s="230"/>
      <c r="P26" s="218"/>
      <c r="Q26" s="219"/>
      <c r="R26" s="220"/>
      <c r="S26" s="63">
        <f t="shared" si="4"/>
      </c>
      <c r="T26" s="64"/>
      <c r="U26" s="64"/>
      <c r="V26" s="64"/>
      <c r="W26" s="65"/>
      <c r="X26" s="70">
        <f t="shared" si="5"/>
      </c>
      <c r="Y26" s="64"/>
      <c r="Z26" s="64"/>
      <c r="AA26" s="64"/>
      <c r="AB26" s="65"/>
      <c r="AC26" s="70">
        <f t="shared" si="6"/>
      </c>
      <c r="AD26" s="64"/>
      <c r="AE26" s="64"/>
      <c r="AF26" s="64"/>
      <c r="AG26" s="64"/>
      <c r="AH26" s="46">
        <f t="shared" si="7"/>
      </c>
      <c r="AI26" s="47"/>
      <c r="AJ26" s="47"/>
      <c r="AK26" s="48"/>
      <c r="AL26" s="46"/>
      <c r="AM26" s="47"/>
      <c r="AN26" s="47"/>
      <c r="AO26" s="47"/>
      <c r="AP26" s="47"/>
      <c r="AQ26" s="193"/>
      <c r="AR26" s="46"/>
      <c r="AS26" s="47"/>
      <c r="AT26" s="47"/>
      <c r="AU26" s="47"/>
      <c r="AV26" s="47"/>
      <c r="AW26" s="193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5"/>
      <c r="BR26" s="7">
        <f t="shared" si="8"/>
      </c>
      <c r="BS26" s="7">
        <f t="shared" si="9"/>
      </c>
      <c r="BT26" s="5">
        <f t="shared" si="0"/>
      </c>
      <c r="BU26" s="8">
        <f t="shared" si="10"/>
      </c>
      <c r="BV26" s="6">
        <f t="shared" si="1"/>
      </c>
      <c r="BW26" s="6">
        <f t="shared" si="11"/>
      </c>
      <c r="BX26" s="5">
        <f t="shared" si="12"/>
      </c>
      <c r="BY26" s="5">
        <f t="shared" si="13"/>
      </c>
      <c r="BZ26" s="5">
        <f t="shared" si="14"/>
      </c>
      <c r="CA26" s="5">
        <f t="shared" si="15"/>
      </c>
      <c r="CB26" s="5">
        <f t="shared" si="2"/>
      </c>
      <c r="CC26" s="5">
        <f t="shared" si="16"/>
      </c>
      <c r="CD26" s="6">
        <f t="shared" si="3"/>
      </c>
      <c r="CE26" s="6">
        <f t="shared" si="17"/>
      </c>
    </row>
    <row r="27" spans="1:83" ht="21.75" customHeight="1">
      <c r="A27" s="1">
        <v>17</v>
      </c>
      <c r="B27" s="224"/>
      <c r="C27" s="192"/>
      <c r="D27" s="192"/>
      <c r="E27" s="225"/>
      <c r="F27" s="226"/>
      <c r="G27" s="227"/>
      <c r="H27" s="18" t="s">
        <v>20</v>
      </c>
      <c r="I27" s="227"/>
      <c r="J27" s="228"/>
      <c r="K27" s="229"/>
      <c r="L27" s="227"/>
      <c r="M27" s="18" t="s">
        <v>20</v>
      </c>
      <c r="N27" s="227"/>
      <c r="O27" s="230"/>
      <c r="P27" s="218"/>
      <c r="Q27" s="219"/>
      <c r="R27" s="220"/>
      <c r="S27" s="63">
        <f t="shared" si="4"/>
      </c>
      <c r="T27" s="64"/>
      <c r="U27" s="64"/>
      <c r="V27" s="64"/>
      <c r="W27" s="65"/>
      <c r="X27" s="70">
        <f t="shared" si="5"/>
      </c>
      <c r="Y27" s="64"/>
      <c r="Z27" s="64"/>
      <c r="AA27" s="64"/>
      <c r="AB27" s="65"/>
      <c r="AC27" s="70">
        <f t="shared" si="6"/>
      </c>
      <c r="AD27" s="64"/>
      <c r="AE27" s="64"/>
      <c r="AF27" s="64"/>
      <c r="AG27" s="64"/>
      <c r="AH27" s="46">
        <f t="shared" si="7"/>
      </c>
      <c r="AI27" s="47"/>
      <c r="AJ27" s="47"/>
      <c r="AK27" s="48"/>
      <c r="AL27" s="46"/>
      <c r="AM27" s="47"/>
      <c r="AN27" s="47"/>
      <c r="AO27" s="47"/>
      <c r="AP27" s="47"/>
      <c r="AQ27" s="193"/>
      <c r="AR27" s="46"/>
      <c r="AS27" s="47"/>
      <c r="AT27" s="47"/>
      <c r="AU27" s="47"/>
      <c r="AV27" s="47"/>
      <c r="AW27" s="193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5"/>
      <c r="BR27" s="7">
        <f t="shared" si="8"/>
      </c>
      <c r="BS27" s="7">
        <f t="shared" si="9"/>
      </c>
      <c r="BT27" s="5">
        <f t="shared" si="0"/>
      </c>
      <c r="BU27" s="8">
        <f t="shared" si="10"/>
      </c>
      <c r="BV27" s="6">
        <f t="shared" si="1"/>
      </c>
      <c r="BW27" s="6">
        <f t="shared" si="11"/>
      </c>
      <c r="BX27" s="5">
        <f t="shared" si="12"/>
      </c>
      <c r="BY27" s="5">
        <f t="shared" si="13"/>
      </c>
      <c r="BZ27" s="5">
        <f t="shared" si="14"/>
      </c>
      <c r="CA27" s="5">
        <f t="shared" si="15"/>
      </c>
      <c r="CB27" s="5">
        <f t="shared" si="2"/>
      </c>
      <c r="CC27" s="5">
        <f t="shared" si="16"/>
      </c>
      <c r="CD27" s="6">
        <f t="shared" si="3"/>
      </c>
      <c r="CE27" s="6">
        <f t="shared" si="17"/>
      </c>
    </row>
    <row r="28" spans="1:83" ht="21.75" customHeight="1">
      <c r="A28" s="1">
        <v>18</v>
      </c>
      <c r="B28" s="224"/>
      <c r="C28" s="192"/>
      <c r="D28" s="192"/>
      <c r="E28" s="225"/>
      <c r="F28" s="226"/>
      <c r="G28" s="227"/>
      <c r="H28" s="18" t="s">
        <v>20</v>
      </c>
      <c r="I28" s="227"/>
      <c r="J28" s="228"/>
      <c r="K28" s="229"/>
      <c r="L28" s="227"/>
      <c r="M28" s="18" t="s">
        <v>20</v>
      </c>
      <c r="N28" s="227"/>
      <c r="O28" s="230"/>
      <c r="P28" s="218"/>
      <c r="Q28" s="219"/>
      <c r="R28" s="220"/>
      <c r="S28" s="63">
        <f t="shared" si="4"/>
      </c>
      <c r="T28" s="64"/>
      <c r="U28" s="64"/>
      <c r="V28" s="64"/>
      <c r="W28" s="65"/>
      <c r="X28" s="70">
        <f t="shared" si="5"/>
      </c>
      <c r="Y28" s="64"/>
      <c r="Z28" s="64"/>
      <c r="AA28" s="64"/>
      <c r="AB28" s="65"/>
      <c r="AC28" s="70">
        <f t="shared" si="6"/>
      </c>
      <c r="AD28" s="64"/>
      <c r="AE28" s="64"/>
      <c r="AF28" s="64"/>
      <c r="AG28" s="64"/>
      <c r="AH28" s="46">
        <f t="shared" si="7"/>
      </c>
      <c r="AI28" s="47"/>
      <c r="AJ28" s="47"/>
      <c r="AK28" s="48"/>
      <c r="AL28" s="46"/>
      <c r="AM28" s="47"/>
      <c r="AN28" s="47"/>
      <c r="AO28" s="47"/>
      <c r="AP28" s="47"/>
      <c r="AQ28" s="193"/>
      <c r="AR28" s="46"/>
      <c r="AS28" s="47"/>
      <c r="AT28" s="47"/>
      <c r="AU28" s="47"/>
      <c r="AV28" s="47"/>
      <c r="AW28" s="193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5"/>
      <c r="BR28" s="7">
        <f t="shared" si="8"/>
      </c>
      <c r="BS28" s="7">
        <f t="shared" si="9"/>
      </c>
      <c r="BT28" s="5">
        <f t="shared" si="0"/>
      </c>
      <c r="BU28" s="8">
        <f t="shared" si="10"/>
      </c>
      <c r="BV28" s="6">
        <f t="shared" si="1"/>
      </c>
      <c r="BW28" s="6">
        <f t="shared" si="11"/>
      </c>
      <c r="BX28" s="5">
        <f t="shared" si="12"/>
      </c>
      <c r="BY28" s="5">
        <f t="shared" si="13"/>
      </c>
      <c r="BZ28" s="5">
        <f t="shared" si="14"/>
      </c>
      <c r="CA28" s="5">
        <f t="shared" si="15"/>
      </c>
      <c r="CB28" s="5">
        <f t="shared" si="2"/>
      </c>
      <c r="CC28" s="5">
        <f t="shared" si="16"/>
      </c>
      <c r="CD28" s="6">
        <f t="shared" si="3"/>
      </c>
      <c r="CE28" s="6">
        <f t="shared" si="17"/>
      </c>
    </row>
    <row r="29" spans="1:83" ht="21.75" customHeight="1">
      <c r="A29" s="1">
        <v>19</v>
      </c>
      <c r="B29" s="224"/>
      <c r="C29" s="192"/>
      <c r="D29" s="192"/>
      <c r="E29" s="225"/>
      <c r="F29" s="226"/>
      <c r="G29" s="227"/>
      <c r="H29" s="18" t="s">
        <v>20</v>
      </c>
      <c r="I29" s="227"/>
      <c r="J29" s="228"/>
      <c r="K29" s="229"/>
      <c r="L29" s="227"/>
      <c r="M29" s="18" t="s">
        <v>20</v>
      </c>
      <c r="N29" s="227"/>
      <c r="O29" s="230"/>
      <c r="P29" s="218"/>
      <c r="Q29" s="219"/>
      <c r="R29" s="220"/>
      <c r="S29" s="63">
        <f t="shared" si="4"/>
      </c>
      <c r="T29" s="64"/>
      <c r="U29" s="64"/>
      <c r="V29" s="64"/>
      <c r="W29" s="65"/>
      <c r="X29" s="70">
        <f t="shared" si="5"/>
      </c>
      <c r="Y29" s="64"/>
      <c r="Z29" s="64"/>
      <c r="AA29" s="64"/>
      <c r="AB29" s="65"/>
      <c r="AC29" s="70">
        <f t="shared" si="6"/>
      </c>
      <c r="AD29" s="64"/>
      <c r="AE29" s="64"/>
      <c r="AF29" s="64"/>
      <c r="AG29" s="64"/>
      <c r="AH29" s="46">
        <f t="shared" si="7"/>
      </c>
      <c r="AI29" s="47"/>
      <c r="AJ29" s="47"/>
      <c r="AK29" s="48"/>
      <c r="AL29" s="46"/>
      <c r="AM29" s="47"/>
      <c r="AN29" s="47"/>
      <c r="AO29" s="47"/>
      <c r="AP29" s="47"/>
      <c r="AQ29" s="193"/>
      <c r="AR29" s="46"/>
      <c r="AS29" s="47"/>
      <c r="AT29" s="47"/>
      <c r="AU29" s="47"/>
      <c r="AV29" s="47"/>
      <c r="AW29" s="193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5"/>
      <c r="BR29" s="7">
        <f t="shared" si="8"/>
      </c>
      <c r="BS29" s="7">
        <f t="shared" si="9"/>
      </c>
      <c r="BT29" s="5">
        <f t="shared" si="0"/>
      </c>
      <c r="BU29" s="8">
        <f t="shared" si="10"/>
      </c>
      <c r="BV29" s="6">
        <f t="shared" si="1"/>
      </c>
      <c r="BW29" s="6">
        <f t="shared" si="11"/>
      </c>
      <c r="BX29" s="5">
        <f t="shared" si="12"/>
      </c>
      <c r="BY29" s="5">
        <f t="shared" si="13"/>
      </c>
      <c r="BZ29" s="5">
        <f t="shared" si="14"/>
      </c>
      <c r="CA29" s="5">
        <f t="shared" si="15"/>
      </c>
      <c r="CB29" s="5">
        <f t="shared" si="2"/>
      </c>
      <c r="CC29" s="5">
        <f t="shared" si="16"/>
      </c>
      <c r="CD29" s="6">
        <f t="shared" si="3"/>
      </c>
      <c r="CE29" s="6">
        <f t="shared" si="17"/>
      </c>
    </row>
    <row r="30" spans="1:83" ht="21.75" customHeight="1">
      <c r="A30" s="1">
        <v>20</v>
      </c>
      <c r="B30" s="224"/>
      <c r="C30" s="192"/>
      <c r="D30" s="192"/>
      <c r="E30" s="225"/>
      <c r="F30" s="226"/>
      <c r="G30" s="227"/>
      <c r="H30" s="18" t="s">
        <v>20</v>
      </c>
      <c r="I30" s="227"/>
      <c r="J30" s="228"/>
      <c r="K30" s="229"/>
      <c r="L30" s="227"/>
      <c r="M30" s="18" t="s">
        <v>20</v>
      </c>
      <c r="N30" s="227"/>
      <c r="O30" s="230"/>
      <c r="P30" s="218"/>
      <c r="Q30" s="219"/>
      <c r="R30" s="220"/>
      <c r="S30" s="63">
        <f t="shared" si="4"/>
      </c>
      <c r="T30" s="64"/>
      <c r="U30" s="64"/>
      <c r="V30" s="64"/>
      <c r="W30" s="65"/>
      <c r="X30" s="70">
        <f t="shared" si="5"/>
      </c>
      <c r="Y30" s="64"/>
      <c r="Z30" s="64"/>
      <c r="AA30" s="64"/>
      <c r="AB30" s="65"/>
      <c r="AC30" s="70">
        <f t="shared" si="6"/>
      </c>
      <c r="AD30" s="64"/>
      <c r="AE30" s="64"/>
      <c r="AF30" s="64"/>
      <c r="AG30" s="64"/>
      <c r="AH30" s="46">
        <f t="shared" si="7"/>
      </c>
      <c r="AI30" s="47"/>
      <c r="AJ30" s="47"/>
      <c r="AK30" s="48"/>
      <c r="AL30" s="46"/>
      <c r="AM30" s="47"/>
      <c r="AN30" s="47"/>
      <c r="AO30" s="47"/>
      <c r="AP30" s="47"/>
      <c r="AQ30" s="193"/>
      <c r="AR30" s="46"/>
      <c r="AS30" s="47"/>
      <c r="AT30" s="47"/>
      <c r="AU30" s="47"/>
      <c r="AV30" s="47"/>
      <c r="AW30" s="193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5"/>
      <c r="BR30" s="7">
        <f t="shared" si="8"/>
      </c>
      <c r="BS30" s="7">
        <f t="shared" si="9"/>
      </c>
      <c r="BT30" s="5">
        <f t="shared" si="0"/>
      </c>
      <c r="BU30" s="8">
        <f t="shared" si="10"/>
      </c>
      <c r="BV30" s="6">
        <f t="shared" si="1"/>
      </c>
      <c r="BW30" s="6">
        <f t="shared" si="11"/>
      </c>
      <c r="BX30" s="5">
        <f t="shared" si="12"/>
      </c>
      <c r="BY30" s="5">
        <f t="shared" si="13"/>
      </c>
      <c r="BZ30" s="5">
        <f t="shared" si="14"/>
      </c>
      <c r="CA30" s="5">
        <f t="shared" si="15"/>
      </c>
      <c r="CB30" s="5">
        <f t="shared" si="2"/>
      </c>
      <c r="CC30" s="5">
        <f t="shared" si="16"/>
      </c>
      <c r="CD30" s="6">
        <f t="shared" si="3"/>
      </c>
      <c r="CE30" s="6">
        <f t="shared" si="17"/>
      </c>
    </row>
    <row r="31" spans="1:83" ht="21.75" customHeight="1">
      <c r="A31" s="1">
        <v>21</v>
      </c>
      <c r="B31" s="224"/>
      <c r="C31" s="192"/>
      <c r="D31" s="192"/>
      <c r="E31" s="225"/>
      <c r="F31" s="226"/>
      <c r="G31" s="227"/>
      <c r="H31" s="18" t="s">
        <v>20</v>
      </c>
      <c r="I31" s="227"/>
      <c r="J31" s="228"/>
      <c r="K31" s="229"/>
      <c r="L31" s="227"/>
      <c r="M31" s="18" t="s">
        <v>20</v>
      </c>
      <c r="N31" s="227"/>
      <c r="O31" s="230"/>
      <c r="P31" s="218"/>
      <c r="Q31" s="219"/>
      <c r="R31" s="220"/>
      <c r="S31" s="63">
        <f t="shared" si="4"/>
      </c>
      <c r="T31" s="64"/>
      <c r="U31" s="64"/>
      <c r="V31" s="64"/>
      <c r="W31" s="65"/>
      <c r="X31" s="70">
        <f t="shared" si="5"/>
      </c>
      <c r="Y31" s="64"/>
      <c r="Z31" s="64"/>
      <c r="AA31" s="64"/>
      <c r="AB31" s="65"/>
      <c r="AC31" s="70">
        <f t="shared" si="6"/>
      </c>
      <c r="AD31" s="64"/>
      <c r="AE31" s="64"/>
      <c r="AF31" s="64"/>
      <c r="AG31" s="64"/>
      <c r="AH31" s="46">
        <f t="shared" si="7"/>
      </c>
      <c r="AI31" s="47"/>
      <c r="AJ31" s="47"/>
      <c r="AK31" s="48"/>
      <c r="AL31" s="46"/>
      <c r="AM31" s="47"/>
      <c r="AN31" s="47"/>
      <c r="AO31" s="47"/>
      <c r="AP31" s="47"/>
      <c r="AQ31" s="193"/>
      <c r="AR31" s="46"/>
      <c r="AS31" s="47"/>
      <c r="AT31" s="47"/>
      <c r="AU31" s="47"/>
      <c r="AV31" s="47"/>
      <c r="AW31" s="193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5"/>
      <c r="BR31" s="7">
        <f t="shared" si="8"/>
      </c>
      <c r="BS31" s="7">
        <f t="shared" si="9"/>
      </c>
      <c r="BT31" s="5">
        <f t="shared" si="0"/>
      </c>
      <c r="BU31" s="8">
        <f t="shared" si="10"/>
      </c>
      <c r="BV31" s="6">
        <f t="shared" si="1"/>
      </c>
      <c r="BW31" s="6">
        <f t="shared" si="11"/>
      </c>
      <c r="BX31" s="5">
        <f t="shared" si="12"/>
      </c>
      <c r="BY31" s="5">
        <f t="shared" si="13"/>
      </c>
      <c r="BZ31" s="5">
        <f t="shared" si="14"/>
      </c>
      <c r="CA31" s="5">
        <f t="shared" si="15"/>
      </c>
      <c r="CB31" s="5">
        <f t="shared" si="2"/>
      </c>
      <c r="CC31" s="5">
        <f t="shared" si="16"/>
      </c>
      <c r="CD31" s="6">
        <f t="shared" si="3"/>
      </c>
      <c r="CE31" s="6">
        <f t="shared" si="17"/>
      </c>
    </row>
    <row r="32" spans="1:83" ht="21.75" customHeight="1">
      <c r="A32" s="1">
        <v>22</v>
      </c>
      <c r="B32" s="224"/>
      <c r="C32" s="192"/>
      <c r="D32" s="192"/>
      <c r="E32" s="225"/>
      <c r="F32" s="226"/>
      <c r="G32" s="227"/>
      <c r="H32" s="18" t="s">
        <v>20</v>
      </c>
      <c r="I32" s="227"/>
      <c r="J32" s="228"/>
      <c r="K32" s="229"/>
      <c r="L32" s="227"/>
      <c r="M32" s="18" t="s">
        <v>20</v>
      </c>
      <c r="N32" s="227"/>
      <c r="O32" s="230"/>
      <c r="P32" s="218"/>
      <c r="Q32" s="219"/>
      <c r="R32" s="220"/>
      <c r="S32" s="63">
        <f t="shared" si="4"/>
      </c>
      <c r="T32" s="64"/>
      <c r="U32" s="64"/>
      <c r="V32" s="64"/>
      <c r="W32" s="65"/>
      <c r="X32" s="70">
        <f t="shared" si="5"/>
      </c>
      <c r="Y32" s="64"/>
      <c r="Z32" s="64"/>
      <c r="AA32" s="64"/>
      <c r="AB32" s="65"/>
      <c r="AC32" s="70">
        <f t="shared" si="6"/>
      </c>
      <c r="AD32" s="64"/>
      <c r="AE32" s="64"/>
      <c r="AF32" s="64"/>
      <c r="AG32" s="64"/>
      <c r="AH32" s="46">
        <f t="shared" si="7"/>
      </c>
      <c r="AI32" s="47"/>
      <c r="AJ32" s="47"/>
      <c r="AK32" s="48"/>
      <c r="AL32" s="46"/>
      <c r="AM32" s="47"/>
      <c r="AN32" s="47"/>
      <c r="AO32" s="47"/>
      <c r="AP32" s="47"/>
      <c r="AQ32" s="193"/>
      <c r="AR32" s="46"/>
      <c r="AS32" s="47"/>
      <c r="AT32" s="47"/>
      <c r="AU32" s="47"/>
      <c r="AV32" s="47"/>
      <c r="AW32" s="193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5"/>
      <c r="BR32" s="7">
        <f t="shared" si="8"/>
      </c>
      <c r="BS32" s="7">
        <f t="shared" si="9"/>
      </c>
      <c r="BT32" s="5">
        <f t="shared" si="0"/>
      </c>
      <c r="BU32" s="8">
        <f t="shared" si="10"/>
      </c>
      <c r="BV32" s="6">
        <f t="shared" si="1"/>
      </c>
      <c r="BW32" s="6">
        <f t="shared" si="11"/>
      </c>
      <c r="BX32" s="5">
        <f t="shared" si="12"/>
      </c>
      <c r="BY32" s="5">
        <f t="shared" si="13"/>
      </c>
      <c r="BZ32" s="5">
        <f t="shared" si="14"/>
      </c>
      <c r="CA32" s="5">
        <f t="shared" si="15"/>
      </c>
      <c r="CB32" s="5">
        <f t="shared" si="2"/>
      </c>
      <c r="CC32" s="5">
        <f t="shared" si="16"/>
      </c>
      <c r="CD32" s="6">
        <f t="shared" si="3"/>
      </c>
      <c r="CE32" s="6">
        <f t="shared" si="17"/>
      </c>
    </row>
    <row r="33" spans="1:83" ht="21.75" customHeight="1">
      <c r="A33" s="1">
        <v>23</v>
      </c>
      <c r="B33" s="224"/>
      <c r="C33" s="192"/>
      <c r="D33" s="192"/>
      <c r="E33" s="225"/>
      <c r="F33" s="226"/>
      <c r="G33" s="227"/>
      <c r="H33" s="18" t="s">
        <v>20</v>
      </c>
      <c r="I33" s="227"/>
      <c r="J33" s="228"/>
      <c r="K33" s="229"/>
      <c r="L33" s="227"/>
      <c r="M33" s="18" t="s">
        <v>20</v>
      </c>
      <c r="N33" s="227"/>
      <c r="O33" s="230"/>
      <c r="P33" s="218"/>
      <c r="Q33" s="219"/>
      <c r="R33" s="220"/>
      <c r="S33" s="63">
        <f t="shared" si="4"/>
      </c>
      <c r="T33" s="64"/>
      <c r="U33" s="64"/>
      <c r="V33" s="64"/>
      <c r="W33" s="65"/>
      <c r="X33" s="70">
        <f t="shared" si="5"/>
      </c>
      <c r="Y33" s="64"/>
      <c r="Z33" s="64"/>
      <c r="AA33" s="64"/>
      <c r="AB33" s="65"/>
      <c r="AC33" s="70">
        <f t="shared" si="6"/>
      </c>
      <c r="AD33" s="64"/>
      <c r="AE33" s="64"/>
      <c r="AF33" s="64"/>
      <c r="AG33" s="64"/>
      <c r="AH33" s="46">
        <f t="shared" si="7"/>
      </c>
      <c r="AI33" s="47"/>
      <c r="AJ33" s="47"/>
      <c r="AK33" s="48"/>
      <c r="AL33" s="46"/>
      <c r="AM33" s="47"/>
      <c r="AN33" s="47"/>
      <c r="AO33" s="47"/>
      <c r="AP33" s="47"/>
      <c r="AQ33" s="193"/>
      <c r="AR33" s="46"/>
      <c r="AS33" s="47"/>
      <c r="AT33" s="47"/>
      <c r="AU33" s="47"/>
      <c r="AV33" s="47"/>
      <c r="AW33" s="193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5"/>
      <c r="BR33" s="7">
        <f t="shared" si="8"/>
      </c>
      <c r="BS33" s="7">
        <f t="shared" si="9"/>
      </c>
      <c r="BT33" s="5">
        <f t="shared" si="0"/>
      </c>
      <c r="BU33" s="8">
        <f t="shared" si="10"/>
      </c>
      <c r="BV33" s="6">
        <f t="shared" si="1"/>
      </c>
      <c r="BW33" s="6">
        <f t="shared" si="11"/>
      </c>
      <c r="BX33" s="5">
        <f t="shared" si="12"/>
      </c>
      <c r="BY33" s="5">
        <f t="shared" si="13"/>
      </c>
      <c r="BZ33" s="5">
        <f t="shared" si="14"/>
      </c>
      <c r="CA33" s="5">
        <f t="shared" si="15"/>
      </c>
      <c r="CB33" s="5">
        <f t="shared" si="2"/>
      </c>
      <c r="CC33" s="5">
        <f t="shared" si="16"/>
      </c>
      <c r="CD33" s="6">
        <f t="shared" si="3"/>
      </c>
      <c r="CE33" s="6">
        <f t="shared" si="17"/>
      </c>
    </row>
    <row r="34" spans="1:83" ht="21.75" customHeight="1">
      <c r="A34" s="1">
        <v>24</v>
      </c>
      <c r="B34" s="224"/>
      <c r="C34" s="192"/>
      <c r="D34" s="192"/>
      <c r="E34" s="225"/>
      <c r="F34" s="226"/>
      <c r="G34" s="227"/>
      <c r="H34" s="18" t="s">
        <v>20</v>
      </c>
      <c r="I34" s="227"/>
      <c r="J34" s="228"/>
      <c r="K34" s="229"/>
      <c r="L34" s="227"/>
      <c r="M34" s="18" t="s">
        <v>20</v>
      </c>
      <c r="N34" s="227"/>
      <c r="O34" s="230"/>
      <c r="P34" s="218"/>
      <c r="Q34" s="219"/>
      <c r="R34" s="220"/>
      <c r="S34" s="63">
        <f t="shared" si="4"/>
      </c>
      <c r="T34" s="64"/>
      <c r="U34" s="64"/>
      <c r="V34" s="64"/>
      <c r="W34" s="65"/>
      <c r="X34" s="70">
        <f t="shared" si="5"/>
      </c>
      <c r="Y34" s="64"/>
      <c r="Z34" s="64"/>
      <c r="AA34" s="64"/>
      <c r="AB34" s="65"/>
      <c r="AC34" s="70">
        <f t="shared" si="6"/>
      </c>
      <c r="AD34" s="64"/>
      <c r="AE34" s="64"/>
      <c r="AF34" s="64"/>
      <c r="AG34" s="64"/>
      <c r="AH34" s="46">
        <f t="shared" si="7"/>
      </c>
      <c r="AI34" s="47"/>
      <c r="AJ34" s="47"/>
      <c r="AK34" s="48"/>
      <c r="AL34" s="46"/>
      <c r="AM34" s="47"/>
      <c r="AN34" s="47"/>
      <c r="AO34" s="47"/>
      <c r="AP34" s="47"/>
      <c r="AQ34" s="193"/>
      <c r="AR34" s="46"/>
      <c r="AS34" s="47"/>
      <c r="AT34" s="47"/>
      <c r="AU34" s="47"/>
      <c r="AV34" s="47"/>
      <c r="AW34" s="193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5"/>
      <c r="BR34" s="7">
        <f t="shared" si="8"/>
      </c>
      <c r="BS34" s="7">
        <f t="shared" si="9"/>
      </c>
      <c r="BT34" s="5">
        <f t="shared" si="0"/>
      </c>
      <c r="BU34" s="8">
        <f t="shared" si="10"/>
      </c>
      <c r="BV34" s="6">
        <f t="shared" si="1"/>
      </c>
      <c r="BW34" s="6">
        <f t="shared" si="11"/>
      </c>
      <c r="BX34" s="5">
        <f t="shared" si="12"/>
      </c>
      <c r="BY34" s="5">
        <f t="shared" si="13"/>
      </c>
      <c r="BZ34" s="5">
        <f t="shared" si="14"/>
      </c>
      <c r="CA34" s="5">
        <f t="shared" si="15"/>
      </c>
      <c r="CB34" s="5">
        <f t="shared" si="2"/>
      </c>
      <c r="CC34" s="5">
        <f t="shared" si="16"/>
      </c>
      <c r="CD34" s="6">
        <f t="shared" si="3"/>
      </c>
      <c r="CE34" s="6">
        <f t="shared" si="17"/>
      </c>
    </row>
    <row r="35" spans="1:83" ht="21.75" customHeight="1">
      <c r="A35" s="1">
        <v>25</v>
      </c>
      <c r="B35" s="224"/>
      <c r="C35" s="192"/>
      <c r="D35" s="192"/>
      <c r="E35" s="225"/>
      <c r="F35" s="226"/>
      <c r="G35" s="227"/>
      <c r="H35" s="18" t="s">
        <v>20</v>
      </c>
      <c r="I35" s="227"/>
      <c r="J35" s="228"/>
      <c r="K35" s="229"/>
      <c r="L35" s="227"/>
      <c r="M35" s="18" t="s">
        <v>20</v>
      </c>
      <c r="N35" s="227"/>
      <c r="O35" s="230"/>
      <c r="P35" s="218"/>
      <c r="Q35" s="219"/>
      <c r="R35" s="220"/>
      <c r="S35" s="63">
        <f t="shared" si="4"/>
      </c>
      <c r="T35" s="64"/>
      <c r="U35" s="64"/>
      <c r="V35" s="64"/>
      <c r="W35" s="65"/>
      <c r="X35" s="70">
        <f t="shared" si="5"/>
      </c>
      <c r="Y35" s="64"/>
      <c r="Z35" s="64"/>
      <c r="AA35" s="64"/>
      <c r="AB35" s="65"/>
      <c r="AC35" s="70">
        <f t="shared" si="6"/>
      </c>
      <c r="AD35" s="64"/>
      <c r="AE35" s="64"/>
      <c r="AF35" s="64"/>
      <c r="AG35" s="64"/>
      <c r="AH35" s="46">
        <f t="shared" si="7"/>
      </c>
      <c r="AI35" s="47"/>
      <c r="AJ35" s="47"/>
      <c r="AK35" s="48"/>
      <c r="AL35" s="46"/>
      <c r="AM35" s="47"/>
      <c r="AN35" s="47"/>
      <c r="AO35" s="47"/>
      <c r="AP35" s="47"/>
      <c r="AQ35" s="193"/>
      <c r="AR35" s="46"/>
      <c r="AS35" s="47"/>
      <c r="AT35" s="47"/>
      <c r="AU35" s="47"/>
      <c r="AV35" s="47"/>
      <c r="AW35" s="193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5"/>
      <c r="BR35" s="7">
        <f t="shared" si="8"/>
      </c>
      <c r="BS35" s="7">
        <f t="shared" si="9"/>
      </c>
      <c r="BT35" s="5">
        <f t="shared" si="0"/>
      </c>
      <c r="BU35" s="8">
        <f t="shared" si="10"/>
      </c>
      <c r="BV35" s="6">
        <f t="shared" si="1"/>
      </c>
      <c r="BW35" s="6">
        <f t="shared" si="11"/>
      </c>
      <c r="BX35" s="5">
        <f t="shared" si="12"/>
      </c>
      <c r="BY35" s="5">
        <f t="shared" si="13"/>
      </c>
      <c r="BZ35" s="5">
        <f t="shared" si="14"/>
      </c>
      <c r="CA35" s="5">
        <f t="shared" si="15"/>
      </c>
      <c r="CB35" s="5">
        <f t="shared" si="2"/>
      </c>
      <c r="CC35" s="5">
        <f t="shared" si="16"/>
      </c>
      <c r="CD35" s="6">
        <f t="shared" si="3"/>
      </c>
      <c r="CE35" s="6">
        <f t="shared" si="17"/>
      </c>
    </row>
    <row r="36" spans="1:83" ht="21.75" customHeight="1">
      <c r="A36" s="1">
        <v>26</v>
      </c>
      <c r="B36" s="224"/>
      <c r="C36" s="192"/>
      <c r="D36" s="192"/>
      <c r="E36" s="225"/>
      <c r="F36" s="226"/>
      <c r="G36" s="227"/>
      <c r="H36" s="18" t="s">
        <v>20</v>
      </c>
      <c r="I36" s="227"/>
      <c r="J36" s="228"/>
      <c r="K36" s="229"/>
      <c r="L36" s="227"/>
      <c r="M36" s="18" t="s">
        <v>20</v>
      </c>
      <c r="N36" s="227"/>
      <c r="O36" s="230"/>
      <c r="P36" s="218"/>
      <c r="Q36" s="219"/>
      <c r="R36" s="220"/>
      <c r="S36" s="63">
        <f t="shared" si="4"/>
      </c>
      <c r="T36" s="64"/>
      <c r="U36" s="64"/>
      <c r="V36" s="64"/>
      <c r="W36" s="65"/>
      <c r="X36" s="70">
        <f t="shared" si="5"/>
      </c>
      <c r="Y36" s="64"/>
      <c r="Z36" s="64"/>
      <c r="AA36" s="64"/>
      <c r="AB36" s="65"/>
      <c r="AC36" s="70">
        <f t="shared" si="6"/>
      </c>
      <c r="AD36" s="64"/>
      <c r="AE36" s="64"/>
      <c r="AF36" s="64"/>
      <c r="AG36" s="64"/>
      <c r="AH36" s="46">
        <f t="shared" si="7"/>
      </c>
      <c r="AI36" s="47"/>
      <c r="AJ36" s="47"/>
      <c r="AK36" s="48"/>
      <c r="AL36" s="46"/>
      <c r="AM36" s="47"/>
      <c r="AN36" s="47"/>
      <c r="AO36" s="47"/>
      <c r="AP36" s="47"/>
      <c r="AQ36" s="193"/>
      <c r="AR36" s="46"/>
      <c r="AS36" s="47"/>
      <c r="AT36" s="47"/>
      <c r="AU36" s="47"/>
      <c r="AV36" s="47"/>
      <c r="AW36" s="193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5"/>
      <c r="BR36" s="7">
        <f t="shared" si="8"/>
      </c>
      <c r="BS36" s="7">
        <f t="shared" si="9"/>
      </c>
      <c r="BT36" s="5">
        <f t="shared" si="0"/>
      </c>
      <c r="BU36" s="8">
        <f t="shared" si="10"/>
      </c>
      <c r="BV36" s="6">
        <f t="shared" si="1"/>
      </c>
      <c r="BW36" s="6">
        <f t="shared" si="11"/>
      </c>
      <c r="BX36" s="5">
        <f t="shared" si="12"/>
      </c>
      <c r="BY36" s="5">
        <f t="shared" si="13"/>
      </c>
      <c r="BZ36" s="5">
        <f t="shared" si="14"/>
      </c>
      <c r="CA36" s="5">
        <f t="shared" si="15"/>
      </c>
      <c r="CB36" s="5">
        <f t="shared" si="2"/>
      </c>
      <c r="CC36" s="5">
        <f t="shared" si="16"/>
      </c>
      <c r="CD36" s="6">
        <f t="shared" si="3"/>
      </c>
      <c r="CE36" s="6">
        <f t="shared" si="17"/>
      </c>
    </row>
    <row r="37" spans="1:83" ht="21.75" customHeight="1">
      <c r="A37" s="1">
        <v>27</v>
      </c>
      <c r="B37" s="224"/>
      <c r="C37" s="192"/>
      <c r="D37" s="192"/>
      <c r="E37" s="225"/>
      <c r="F37" s="226"/>
      <c r="G37" s="227"/>
      <c r="H37" s="18" t="s">
        <v>20</v>
      </c>
      <c r="I37" s="227"/>
      <c r="J37" s="228"/>
      <c r="K37" s="229"/>
      <c r="L37" s="227"/>
      <c r="M37" s="18" t="s">
        <v>20</v>
      </c>
      <c r="N37" s="227"/>
      <c r="O37" s="230"/>
      <c r="P37" s="218"/>
      <c r="Q37" s="219"/>
      <c r="R37" s="220"/>
      <c r="S37" s="63">
        <f t="shared" si="4"/>
      </c>
      <c r="T37" s="64"/>
      <c r="U37" s="64"/>
      <c r="V37" s="64"/>
      <c r="W37" s="65"/>
      <c r="X37" s="70">
        <f t="shared" si="5"/>
      </c>
      <c r="Y37" s="64"/>
      <c r="Z37" s="64"/>
      <c r="AA37" s="64"/>
      <c r="AB37" s="65"/>
      <c r="AC37" s="70">
        <f t="shared" si="6"/>
      </c>
      <c r="AD37" s="64"/>
      <c r="AE37" s="64"/>
      <c r="AF37" s="64"/>
      <c r="AG37" s="64"/>
      <c r="AH37" s="46">
        <f t="shared" si="7"/>
      </c>
      <c r="AI37" s="47"/>
      <c r="AJ37" s="47"/>
      <c r="AK37" s="48"/>
      <c r="AL37" s="46"/>
      <c r="AM37" s="47"/>
      <c r="AN37" s="47"/>
      <c r="AO37" s="47"/>
      <c r="AP37" s="47"/>
      <c r="AQ37" s="193"/>
      <c r="AR37" s="46"/>
      <c r="AS37" s="47"/>
      <c r="AT37" s="47"/>
      <c r="AU37" s="47"/>
      <c r="AV37" s="47"/>
      <c r="AW37" s="193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5"/>
      <c r="BR37" s="7">
        <f t="shared" si="8"/>
      </c>
      <c r="BS37" s="7">
        <f t="shared" si="9"/>
      </c>
      <c r="BT37" s="5">
        <f t="shared" si="0"/>
      </c>
      <c r="BU37" s="8">
        <f t="shared" si="10"/>
      </c>
      <c r="BV37" s="6">
        <f t="shared" si="1"/>
      </c>
      <c r="BW37" s="6">
        <f t="shared" si="11"/>
      </c>
      <c r="BX37" s="5">
        <f t="shared" si="12"/>
      </c>
      <c r="BY37" s="5">
        <f t="shared" si="13"/>
      </c>
      <c r="BZ37" s="5">
        <f t="shared" si="14"/>
      </c>
      <c r="CA37" s="5">
        <f t="shared" si="15"/>
      </c>
      <c r="CB37" s="5">
        <f t="shared" si="2"/>
      </c>
      <c r="CC37" s="5">
        <f t="shared" si="16"/>
      </c>
      <c r="CD37" s="6">
        <f t="shared" si="3"/>
      </c>
      <c r="CE37" s="6">
        <f t="shared" si="17"/>
      </c>
    </row>
    <row r="38" spans="1:83" ht="21.75" customHeight="1">
      <c r="A38" s="1">
        <v>28</v>
      </c>
      <c r="B38" s="224"/>
      <c r="C38" s="192"/>
      <c r="D38" s="192"/>
      <c r="E38" s="225"/>
      <c r="F38" s="226"/>
      <c r="G38" s="227"/>
      <c r="H38" s="18" t="s">
        <v>20</v>
      </c>
      <c r="I38" s="227"/>
      <c r="J38" s="228"/>
      <c r="K38" s="229"/>
      <c r="L38" s="227"/>
      <c r="M38" s="18" t="s">
        <v>20</v>
      </c>
      <c r="N38" s="227"/>
      <c r="O38" s="230"/>
      <c r="P38" s="218"/>
      <c r="Q38" s="219"/>
      <c r="R38" s="220"/>
      <c r="S38" s="63">
        <f t="shared" si="4"/>
      </c>
      <c r="T38" s="64"/>
      <c r="U38" s="64"/>
      <c r="V38" s="64"/>
      <c r="W38" s="65"/>
      <c r="X38" s="70">
        <f t="shared" si="5"/>
      </c>
      <c r="Y38" s="64"/>
      <c r="Z38" s="64"/>
      <c r="AA38" s="64"/>
      <c r="AB38" s="65"/>
      <c r="AC38" s="70">
        <f t="shared" si="6"/>
      </c>
      <c r="AD38" s="64"/>
      <c r="AE38" s="64"/>
      <c r="AF38" s="64"/>
      <c r="AG38" s="64"/>
      <c r="AH38" s="46">
        <f t="shared" si="7"/>
      </c>
      <c r="AI38" s="47"/>
      <c r="AJ38" s="47"/>
      <c r="AK38" s="48"/>
      <c r="AL38" s="46"/>
      <c r="AM38" s="47"/>
      <c r="AN38" s="47"/>
      <c r="AO38" s="47"/>
      <c r="AP38" s="47"/>
      <c r="AQ38" s="193"/>
      <c r="AR38" s="46"/>
      <c r="AS38" s="47"/>
      <c r="AT38" s="47"/>
      <c r="AU38" s="47"/>
      <c r="AV38" s="47"/>
      <c r="AW38" s="193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5"/>
      <c r="BR38" s="7">
        <f t="shared" si="8"/>
      </c>
      <c r="BS38" s="7">
        <f t="shared" si="9"/>
      </c>
      <c r="BT38" s="5">
        <f t="shared" si="0"/>
      </c>
      <c r="BU38" s="8">
        <f t="shared" si="10"/>
      </c>
      <c r="BV38" s="6">
        <f t="shared" si="1"/>
      </c>
      <c r="BW38" s="6">
        <f t="shared" si="11"/>
      </c>
      <c r="BX38" s="5">
        <f t="shared" si="12"/>
      </c>
      <c r="BY38" s="5">
        <f t="shared" si="13"/>
      </c>
      <c r="BZ38" s="5">
        <f t="shared" si="14"/>
      </c>
      <c r="CA38" s="5">
        <f t="shared" si="15"/>
      </c>
      <c r="CB38" s="5">
        <f t="shared" si="2"/>
      </c>
      <c r="CC38" s="5">
        <f t="shared" si="16"/>
      </c>
      <c r="CD38" s="6">
        <f t="shared" si="3"/>
      </c>
      <c r="CE38" s="6">
        <f t="shared" si="17"/>
      </c>
    </row>
    <row r="39" spans="1:83" ht="21.75" customHeight="1">
      <c r="A39" s="1">
        <v>29</v>
      </c>
      <c r="B39" s="224"/>
      <c r="C39" s="192"/>
      <c r="D39" s="192"/>
      <c r="E39" s="225"/>
      <c r="F39" s="226"/>
      <c r="G39" s="227"/>
      <c r="H39" s="18" t="s">
        <v>20</v>
      </c>
      <c r="I39" s="227"/>
      <c r="J39" s="228"/>
      <c r="K39" s="229"/>
      <c r="L39" s="227"/>
      <c r="M39" s="18" t="s">
        <v>20</v>
      </c>
      <c r="N39" s="227"/>
      <c r="O39" s="230"/>
      <c r="P39" s="218"/>
      <c r="Q39" s="219"/>
      <c r="R39" s="220"/>
      <c r="S39" s="63">
        <f t="shared" si="4"/>
      </c>
      <c r="T39" s="64"/>
      <c r="U39" s="64"/>
      <c r="V39" s="64"/>
      <c r="W39" s="65"/>
      <c r="X39" s="70">
        <f t="shared" si="5"/>
      </c>
      <c r="Y39" s="64"/>
      <c r="Z39" s="64"/>
      <c r="AA39" s="64"/>
      <c r="AB39" s="65"/>
      <c r="AC39" s="70">
        <f t="shared" si="6"/>
      </c>
      <c r="AD39" s="64"/>
      <c r="AE39" s="64"/>
      <c r="AF39" s="64"/>
      <c r="AG39" s="64"/>
      <c r="AH39" s="46">
        <f t="shared" si="7"/>
      </c>
      <c r="AI39" s="47"/>
      <c r="AJ39" s="47"/>
      <c r="AK39" s="48"/>
      <c r="AL39" s="46"/>
      <c r="AM39" s="47"/>
      <c r="AN39" s="47"/>
      <c r="AO39" s="47"/>
      <c r="AP39" s="47"/>
      <c r="AQ39" s="193"/>
      <c r="AR39" s="46"/>
      <c r="AS39" s="47"/>
      <c r="AT39" s="47"/>
      <c r="AU39" s="47"/>
      <c r="AV39" s="47"/>
      <c r="AW39" s="193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5"/>
      <c r="BR39" s="7">
        <f t="shared" si="8"/>
      </c>
      <c r="BS39" s="7">
        <f t="shared" si="9"/>
      </c>
      <c r="BT39" s="5">
        <f t="shared" si="0"/>
      </c>
      <c r="BU39" s="8">
        <f t="shared" si="10"/>
      </c>
      <c r="BV39" s="6">
        <f t="shared" si="1"/>
      </c>
      <c r="BW39" s="6">
        <f t="shared" si="11"/>
      </c>
      <c r="BX39" s="5">
        <f t="shared" si="12"/>
      </c>
      <c r="BY39" s="5">
        <f t="shared" si="13"/>
      </c>
      <c r="BZ39" s="5">
        <f t="shared" si="14"/>
      </c>
      <c r="CA39" s="5">
        <f t="shared" si="15"/>
      </c>
      <c r="CB39" s="5">
        <f t="shared" si="2"/>
      </c>
      <c r="CC39" s="5">
        <f t="shared" si="16"/>
      </c>
      <c r="CD39" s="6">
        <f t="shared" si="3"/>
      </c>
      <c r="CE39" s="6">
        <f t="shared" si="17"/>
      </c>
    </row>
    <row r="40" spans="1:83" ht="21.75" customHeight="1">
      <c r="A40" s="1">
        <v>30</v>
      </c>
      <c r="B40" s="224"/>
      <c r="C40" s="192"/>
      <c r="D40" s="192"/>
      <c r="E40" s="225"/>
      <c r="F40" s="226"/>
      <c r="G40" s="227"/>
      <c r="H40" s="18" t="s">
        <v>20</v>
      </c>
      <c r="I40" s="227"/>
      <c r="J40" s="228"/>
      <c r="K40" s="229"/>
      <c r="L40" s="227"/>
      <c r="M40" s="18" t="s">
        <v>20</v>
      </c>
      <c r="N40" s="227"/>
      <c r="O40" s="230"/>
      <c r="P40" s="218"/>
      <c r="Q40" s="219"/>
      <c r="R40" s="220"/>
      <c r="S40" s="63">
        <f t="shared" si="4"/>
      </c>
      <c r="T40" s="64"/>
      <c r="U40" s="64"/>
      <c r="V40" s="64"/>
      <c r="W40" s="65"/>
      <c r="X40" s="70">
        <f t="shared" si="5"/>
      </c>
      <c r="Y40" s="64"/>
      <c r="Z40" s="64"/>
      <c r="AA40" s="64"/>
      <c r="AB40" s="65"/>
      <c r="AC40" s="70">
        <f t="shared" si="6"/>
      </c>
      <c r="AD40" s="64"/>
      <c r="AE40" s="64"/>
      <c r="AF40" s="64"/>
      <c r="AG40" s="64"/>
      <c r="AH40" s="46">
        <f t="shared" si="7"/>
      </c>
      <c r="AI40" s="47"/>
      <c r="AJ40" s="47"/>
      <c r="AK40" s="48"/>
      <c r="AL40" s="46"/>
      <c r="AM40" s="47"/>
      <c r="AN40" s="47"/>
      <c r="AO40" s="47"/>
      <c r="AP40" s="47"/>
      <c r="AQ40" s="193"/>
      <c r="AR40" s="46"/>
      <c r="AS40" s="47"/>
      <c r="AT40" s="47"/>
      <c r="AU40" s="47"/>
      <c r="AV40" s="47"/>
      <c r="AW40" s="193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5"/>
      <c r="BR40" s="7">
        <f t="shared" si="8"/>
      </c>
      <c r="BS40" s="7">
        <f t="shared" si="9"/>
      </c>
      <c r="BT40" s="5">
        <f t="shared" si="0"/>
      </c>
      <c r="BU40" s="8">
        <f t="shared" si="10"/>
      </c>
      <c r="BV40" s="6">
        <f t="shared" si="1"/>
      </c>
      <c r="BW40" s="6">
        <f t="shared" si="11"/>
      </c>
      <c r="BX40" s="5">
        <f t="shared" si="12"/>
      </c>
      <c r="BY40" s="5">
        <f t="shared" si="13"/>
      </c>
      <c r="BZ40" s="5">
        <f t="shared" si="14"/>
      </c>
      <c r="CA40" s="5">
        <f t="shared" si="15"/>
      </c>
      <c r="CB40" s="5">
        <f t="shared" si="2"/>
      </c>
      <c r="CC40" s="5">
        <f t="shared" si="16"/>
      </c>
      <c r="CD40" s="6">
        <f t="shared" si="3"/>
      </c>
      <c r="CE40" s="6">
        <f t="shared" si="17"/>
      </c>
    </row>
    <row r="41" spans="1:83" ht="21.75" customHeight="1" thickBot="1">
      <c r="A41" s="1">
        <v>31</v>
      </c>
      <c r="B41" s="32"/>
      <c r="C41" s="33"/>
      <c r="D41" s="33"/>
      <c r="E41" s="212"/>
      <c r="F41" s="213"/>
      <c r="G41" s="214"/>
      <c r="H41" s="19" t="s">
        <v>20</v>
      </c>
      <c r="I41" s="214"/>
      <c r="J41" s="215"/>
      <c r="K41" s="216"/>
      <c r="L41" s="214"/>
      <c r="M41" s="19" t="s">
        <v>20</v>
      </c>
      <c r="N41" s="214"/>
      <c r="O41" s="217"/>
      <c r="P41" s="221"/>
      <c r="Q41" s="222"/>
      <c r="R41" s="223"/>
      <c r="S41" s="69">
        <f t="shared" si="4"/>
      </c>
      <c r="T41" s="58"/>
      <c r="U41" s="58"/>
      <c r="V41" s="58"/>
      <c r="W41" s="59"/>
      <c r="X41" s="57">
        <f t="shared" si="5"/>
      </c>
      <c r="Y41" s="58"/>
      <c r="Z41" s="58"/>
      <c r="AA41" s="58"/>
      <c r="AB41" s="59"/>
      <c r="AC41" s="57">
        <f t="shared" si="6"/>
      </c>
      <c r="AD41" s="58"/>
      <c r="AE41" s="58"/>
      <c r="AF41" s="58"/>
      <c r="AG41" s="58"/>
      <c r="AH41" s="32">
        <f t="shared" si="7"/>
      </c>
      <c r="AI41" s="33"/>
      <c r="AJ41" s="33"/>
      <c r="AK41" s="34"/>
      <c r="AL41" s="46"/>
      <c r="AM41" s="47"/>
      <c r="AN41" s="47"/>
      <c r="AO41" s="47"/>
      <c r="AP41" s="47"/>
      <c r="AQ41" s="193"/>
      <c r="AR41" s="46"/>
      <c r="AS41" s="47"/>
      <c r="AT41" s="47"/>
      <c r="AU41" s="47"/>
      <c r="AV41" s="47"/>
      <c r="AW41" s="193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5"/>
      <c r="BR41" s="7">
        <f t="shared" si="8"/>
      </c>
      <c r="BS41" s="7">
        <f t="shared" si="9"/>
      </c>
      <c r="BT41" s="5">
        <f t="shared" si="0"/>
      </c>
      <c r="BU41" s="8">
        <f t="shared" si="10"/>
      </c>
      <c r="BV41" s="6">
        <f t="shared" si="1"/>
      </c>
      <c r="BW41" s="6">
        <f t="shared" si="11"/>
      </c>
      <c r="BX41" s="5">
        <f t="shared" si="12"/>
      </c>
      <c r="BY41" s="5">
        <f t="shared" si="13"/>
      </c>
      <c r="BZ41" s="5">
        <f t="shared" si="14"/>
      </c>
      <c r="CA41" s="5">
        <f t="shared" si="15"/>
      </c>
      <c r="CB41" s="5">
        <f t="shared" si="2"/>
      </c>
      <c r="CC41" s="5">
        <f t="shared" si="16"/>
      </c>
      <c r="CD41" s="6">
        <f t="shared" si="3"/>
      </c>
      <c r="CE41" s="6">
        <f t="shared" si="17"/>
      </c>
    </row>
    <row r="42" spans="2:60" ht="21.75" customHeight="1" thickBot="1" thickTop="1">
      <c r="B42" s="201" t="s">
        <v>17</v>
      </c>
      <c r="C42" s="202"/>
      <c r="D42" s="202"/>
      <c r="E42" s="202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2"/>
      <c r="Q42" s="202"/>
      <c r="R42" s="204"/>
      <c r="S42" s="205">
        <f>SUM(S11:W41)</f>
        <v>20.5</v>
      </c>
      <c r="T42" s="206"/>
      <c r="U42" s="206"/>
      <c r="V42" s="206"/>
      <c r="W42" s="207"/>
      <c r="X42" s="208">
        <f>SUM(X11:AB41)</f>
        <v>3</v>
      </c>
      <c r="Y42" s="206"/>
      <c r="Z42" s="206"/>
      <c r="AA42" s="206"/>
      <c r="AB42" s="207"/>
      <c r="AC42" s="208">
        <f>SUM(AC11:AG41)</f>
        <v>23.5</v>
      </c>
      <c r="AD42" s="206"/>
      <c r="AE42" s="206"/>
      <c r="AF42" s="206"/>
      <c r="AG42" s="206"/>
      <c r="AH42" s="209">
        <f>SUM(AH11:AK41)</f>
        <v>3</v>
      </c>
      <c r="AI42" s="210"/>
      <c r="AJ42" s="210"/>
      <c r="AK42" s="211"/>
      <c r="AL42" s="196"/>
      <c r="AM42" s="197"/>
      <c r="AN42" s="197"/>
      <c r="AO42" s="197"/>
      <c r="AP42" s="197"/>
      <c r="AQ42" s="198"/>
      <c r="AR42" s="196"/>
      <c r="AS42" s="197"/>
      <c r="AT42" s="197"/>
      <c r="AU42" s="197"/>
      <c r="AV42" s="197"/>
      <c r="AW42" s="198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200"/>
    </row>
    <row r="43" spans="2:60" ht="12.7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ht="18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91">
        <v>1</v>
      </c>
      <c r="AX44" s="191"/>
      <c r="AY44" s="191"/>
      <c r="AZ44" s="192" t="s">
        <v>8</v>
      </c>
      <c r="BA44" s="192"/>
      <c r="BB44" s="192"/>
      <c r="BC44" s="191">
        <v>1</v>
      </c>
      <c r="BD44" s="191"/>
      <c r="BE44" s="191"/>
      <c r="BF44" s="192" t="s">
        <v>9</v>
      </c>
      <c r="BG44" s="192"/>
      <c r="BH44" s="192"/>
    </row>
  </sheetData>
  <sheetProtection/>
  <mergeCells count="489">
    <mergeCell ref="G2:H2"/>
    <mergeCell ref="I2:J2"/>
    <mergeCell ref="D2:F2"/>
    <mergeCell ref="O3:O4"/>
    <mergeCell ref="B3:G4"/>
    <mergeCell ref="H3:H4"/>
    <mergeCell ref="K2:L2"/>
    <mergeCell ref="M2:N2"/>
    <mergeCell ref="I3:I4"/>
    <mergeCell ref="J3:J4"/>
    <mergeCell ref="M3:M4"/>
    <mergeCell ref="N3:N4"/>
    <mergeCell ref="AN3:AX3"/>
    <mergeCell ref="R4:AB4"/>
    <mergeCell ref="AC4:AM4"/>
    <mergeCell ref="AN4:AS6"/>
    <mergeCell ref="AT4:BH6"/>
    <mergeCell ref="AH5:AM6"/>
    <mergeCell ref="B5:G6"/>
    <mergeCell ref="H5:Q6"/>
    <mergeCell ref="R5:W6"/>
    <mergeCell ref="X5:AG6"/>
    <mergeCell ref="R3:AB3"/>
    <mergeCell ref="AC3:AM3"/>
    <mergeCell ref="P3:P4"/>
    <mergeCell ref="Q3:Q4"/>
    <mergeCell ref="K3:K4"/>
    <mergeCell ref="L3:L4"/>
    <mergeCell ref="X10:AB10"/>
    <mergeCell ref="S8:AG8"/>
    <mergeCell ref="AH8:AK10"/>
    <mergeCell ref="AL8:AQ10"/>
    <mergeCell ref="AR8:AW10"/>
    <mergeCell ref="B8:C10"/>
    <mergeCell ref="D8:E10"/>
    <mergeCell ref="F8:O8"/>
    <mergeCell ref="P8:R10"/>
    <mergeCell ref="B11:C11"/>
    <mergeCell ref="D11:E11"/>
    <mergeCell ref="F11:G11"/>
    <mergeCell ref="I11:J11"/>
    <mergeCell ref="AX8:BH10"/>
    <mergeCell ref="F9:J10"/>
    <mergeCell ref="K9:O10"/>
    <mergeCell ref="AC9:AG10"/>
    <mergeCell ref="S9:AB9"/>
    <mergeCell ref="S10:W10"/>
    <mergeCell ref="X11:AB11"/>
    <mergeCell ref="AC11:AG11"/>
    <mergeCell ref="AH11:AK11"/>
    <mergeCell ref="AL11:AQ11"/>
    <mergeCell ref="K11:L11"/>
    <mergeCell ref="N11:O11"/>
    <mergeCell ref="P11:R11"/>
    <mergeCell ref="S11:W11"/>
    <mergeCell ref="AR11:AW11"/>
    <mergeCell ref="AX11:BH11"/>
    <mergeCell ref="B12:C12"/>
    <mergeCell ref="D12:E12"/>
    <mergeCell ref="F12:G12"/>
    <mergeCell ref="I12:J12"/>
    <mergeCell ref="K12:L12"/>
    <mergeCell ref="N12:O12"/>
    <mergeCell ref="P12:R12"/>
    <mergeCell ref="S12:W12"/>
    <mergeCell ref="P13:R13"/>
    <mergeCell ref="S13:W13"/>
    <mergeCell ref="X12:AB12"/>
    <mergeCell ref="AC12:AG12"/>
    <mergeCell ref="AH12:AK12"/>
    <mergeCell ref="AL12:AQ12"/>
    <mergeCell ref="X13:AB13"/>
    <mergeCell ref="AC13:AG13"/>
    <mergeCell ref="AH13:AK13"/>
    <mergeCell ref="AL13:AQ13"/>
    <mergeCell ref="B13:C13"/>
    <mergeCell ref="D13:E13"/>
    <mergeCell ref="F13:G13"/>
    <mergeCell ref="I13:J13"/>
    <mergeCell ref="K13:L13"/>
    <mergeCell ref="N13:O13"/>
    <mergeCell ref="AR12:AW12"/>
    <mergeCell ref="AX12:BH12"/>
    <mergeCell ref="AR13:AW13"/>
    <mergeCell ref="AX13:BH13"/>
    <mergeCell ref="B14:C14"/>
    <mergeCell ref="D14:E14"/>
    <mergeCell ref="F14:G14"/>
    <mergeCell ref="I14:J14"/>
    <mergeCell ref="K14:L14"/>
    <mergeCell ref="N14:O14"/>
    <mergeCell ref="X15:AB15"/>
    <mergeCell ref="AC15:AG15"/>
    <mergeCell ref="P14:R14"/>
    <mergeCell ref="S14:W14"/>
    <mergeCell ref="P15:R15"/>
    <mergeCell ref="S15:W15"/>
    <mergeCell ref="X14:AB14"/>
    <mergeCell ref="AC14:AG14"/>
    <mergeCell ref="B15:C15"/>
    <mergeCell ref="D15:E15"/>
    <mergeCell ref="F15:G15"/>
    <mergeCell ref="I15:J15"/>
    <mergeCell ref="K15:L15"/>
    <mergeCell ref="N15:O15"/>
    <mergeCell ref="AH15:AK15"/>
    <mergeCell ref="AL15:AQ15"/>
    <mergeCell ref="AR14:AW14"/>
    <mergeCell ref="AX14:BH14"/>
    <mergeCell ref="AR15:AW15"/>
    <mergeCell ref="AX15:BH15"/>
    <mergeCell ref="AH14:AK14"/>
    <mergeCell ref="AL14:AQ14"/>
    <mergeCell ref="B16:C16"/>
    <mergeCell ref="D16:E16"/>
    <mergeCell ref="F16:G16"/>
    <mergeCell ref="I16:J16"/>
    <mergeCell ref="K16:L16"/>
    <mergeCell ref="N16:O16"/>
    <mergeCell ref="X17:AB17"/>
    <mergeCell ref="AC17:AG17"/>
    <mergeCell ref="P16:R16"/>
    <mergeCell ref="S16:W16"/>
    <mergeCell ref="P17:R17"/>
    <mergeCell ref="S17:W17"/>
    <mergeCell ref="X16:AB16"/>
    <mergeCell ref="AC16:AG16"/>
    <mergeCell ref="B17:C17"/>
    <mergeCell ref="D17:E17"/>
    <mergeCell ref="F17:G17"/>
    <mergeCell ref="I17:J17"/>
    <mergeCell ref="K17:L17"/>
    <mergeCell ref="N17:O17"/>
    <mergeCell ref="AH17:AK17"/>
    <mergeCell ref="AL17:AQ17"/>
    <mergeCell ref="AR16:AW16"/>
    <mergeCell ref="AX16:BH16"/>
    <mergeCell ref="AR17:AW17"/>
    <mergeCell ref="AX17:BH17"/>
    <mergeCell ref="AH16:AK16"/>
    <mergeCell ref="AL16:AQ16"/>
    <mergeCell ref="B18:C18"/>
    <mergeCell ref="D18:E18"/>
    <mergeCell ref="F18:G18"/>
    <mergeCell ref="I18:J18"/>
    <mergeCell ref="K18:L18"/>
    <mergeCell ref="N18:O18"/>
    <mergeCell ref="X19:AB19"/>
    <mergeCell ref="AC19:AG19"/>
    <mergeCell ref="P18:R18"/>
    <mergeCell ref="S18:W18"/>
    <mergeCell ref="P19:R19"/>
    <mergeCell ref="S19:W19"/>
    <mergeCell ref="X18:AB18"/>
    <mergeCell ref="AC18:AG18"/>
    <mergeCell ref="B19:C19"/>
    <mergeCell ref="D19:E19"/>
    <mergeCell ref="F19:G19"/>
    <mergeCell ref="I19:J19"/>
    <mergeCell ref="K19:L19"/>
    <mergeCell ref="N19:O19"/>
    <mergeCell ref="AH19:AK19"/>
    <mergeCell ref="AL19:AQ19"/>
    <mergeCell ref="AR18:AW18"/>
    <mergeCell ref="AX18:BH18"/>
    <mergeCell ref="AR19:AW19"/>
    <mergeCell ref="AX19:BH19"/>
    <mergeCell ref="AH18:AK18"/>
    <mergeCell ref="AL18:AQ18"/>
    <mergeCell ref="B20:C20"/>
    <mergeCell ref="D20:E20"/>
    <mergeCell ref="F20:G20"/>
    <mergeCell ref="I20:J20"/>
    <mergeCell ref="K20:L20"/>
    <mergeCell ref="N20:O20"/>
    <mergeCell ref="X21:AB21"/>
    <mergeCell ref="AC21:AG21"/>
    <mergeCell ref="P20:R20"/>
    <mergeCell ref="S20:W20"/>
    <mergeCell ref="P21:R21"/>
    <mergeCell ref="S21:W21"/>
    <mergeCell ref="X20:AB20"/>
    <mergeCell ref="AC20:AG20"/>
    <mergeCell ref="B21:C21"/>
    <mergeCell ref="D21:E21"/>
    <mergeCell ref="F21:G21"/>
    <mergeCell ref="I21:J21"/>
    <mergeCell ref="K21:L21"/>
    <mergeCell ref="N21:O21"/>
    <mergeCell ref="AH21:AK21"/>
    <mergeCell ref="AL21:AQ21"/>
    <mergeCell ref="AR20:AW20"/>
    <mergeCell ref="AX20:BH20"/>
    <mergeCell ref="AR21:AW21"/>
    <mergeCell ref="AX21:BH21"/>
    <mergeCell ref="AH20:AK20"/>
    <mergeCell ref="AL20:AQ20"/>
    <mergeCell ref="B22:C22"/>
    <mergeCell ref="D22:E22"/>
    <mergeCell ref="F22:G22"/>
    <mergeCell ref="I22:J22"/>
    <mergeCell ref="K22:L22"/>
    <mergeCell ref="N22:O22"/>
    <mergeCell ref="X23:AB23"/>
    <mergeCell ref="AC23:AG23"/>
    <mergeCell ref="P22:R22"/>
    <mergeCell ref="S22:W22"/>
    <mergeCell ref="P23:R23"/>
    <mergeCell ref="S23:W23"/>
    <mergeCell ref="X22:AB22"/>
    <mergeCell ref="AC22:AG22"/>
    <mergeCell ref="B23:C23"/>
    <mergeCell ref="D23:E23"/>
    <mergeCell ref="F23:G23"/>
    <mergeCell ref="I23:J23"/>
    <mergeCell ref="K23:L23"/>
    <mergeCell ref="N23:O23"/>
    <mergeCell ref="AH23:AK23"/>
    <mergeCell ref="AL23:AQ23"/>
    <mergeCell ref="AR22:AW22"/>
    <mergeCell ref="AX22:BH22"/>
    <mergeCell ref="AR23:AW23"/>
    <mergeCell ref="AX23:BH23"/>
    <mergeCell ref="AH22:AK22"/>
    <mergeCell ref="AL22:AQ22"/>
    <mergeCell ref="B24:C24"/>
    <mergeCell ref="D24:E24"/>
    <mergeCell ref="F24:G24"/>
    <mergeCell ref="I24:J24"/>
    <mergeCell ref="K24:L24"/>
    <mergeCell ref="N24:O24"/>
    <mergeCell ref="X25:AB25"/>
    <mergeCell ref="AC25:AG25"/>
    <mergeCell ref="P24:R24"/>
    <mergeCell ref="S24:W24"/>
    <mergeCell ref="P25:R25"/>
    <mergeCell ref="S25:W25"/>
    <mergeCell ref="X24:AB24"/>
    <mergeCell ref="AC24:AG24"/>
    <mergeCell ref="B25:C25"/>
    <mergeCell ref="D25:E25"/>
    <mergeCell ref="F25:G25"/>
    <mergeCell ref="I25:J25"/>
    <mergeCell ref="K25:L25"/>
    <mergeCell ref="N25:O25"/>
    <mergeCell ref="AH25:AK25"/>
    <mergeCell ref="AL25:AQ25"/>
    <mergeCell ref="AR24:AW24"/>
    <mergeCell ref="AX24:BH24"/>
    <mergeCell ref="AR25:AW25"/>
    <mergeCell ref="AX25:BH25"/>
    <mergeCell ref="AH24:AK24"/>
    <mergeCell ref="AL24:AQ24"/>
    <mergeCell ref="B26:C26"/>
    <mergeCell ref="D26:E26"/>
    <mergeCell ref="F26:G26"/>
    <mergeCell ref="I26:J26"/>
    <mergeCell ref="K26:L26"/>
    <mergeCell ref="N26:O26"/>
    <mergeCell ref="X27:AB27"/>
    <mergeCell ref="AC27:AG27"/>
    <mergeCell ref="P26:R26"/>
    <mergeCell ref="S26:W26"/>
    <mergeCell ref="P27:R27"/>
    <mergeCell ref="S27:W27"/>
    <mergeCell ref="X26:AB26"/>
    <mergeCell ref="AC26:AG26"/>
    <mergeCell ref="B27:C27"/>
    <mergeCell ref="D27:E27"/>
    <mergeCell ref="F27:G27"/>
    <mergeCell ref="I27:J27"/>
    <mergeCell ref="K27:L27"/>
    <mergeCell ref="N27:O27"/>
    <mergeCell ref="AH27:AK27"/>
    <mergeCell ref="AL27:AQ27"/>
    <mergeCell ref="AR26:AW26"/>
    <mergeCell ref="AX26:BH26"/>
    <mergeCell ref="AR27:AW27"/>
    <mergeCell ref="AX27:BH27"/>
    <mergeCell ref="AH26:AK26"/>
    <mergeCell ref="AL26:AQ26"/>
    <mergeCell ref="B28:C28"/>
    <mergeCell ref="D28:E28"/>
    <mergeCell ref="F28:G28"/>
    <mergeCell ref="I28:J28"/>
    <mergeCell ref="K28:L28"/>
    <mergeCell ref="N28:O28"/>
    <mergeCell ref="X29:AB29"/>
    <mergeCell ref="AC29:AG29"/>
    <mergeCell ref="P28:R28"/>
    <mergeCell ref="S28:W28"/>
    <mergeCell ref="P29:R29"/>
    <mergeCell ref="S29:W29"/>
    <mergeCell ref="X28:AB28"/>
    <mergeCell ref="AC28:AG28"/>
    <mergeCell ref="B29:C29"/>
    <mergeCell ref="D29:E29"/>
    <mergeCell ref="F29:G29"/>
    <mergeCell ref="I29:J29"/>
    <mergeCell ref="K29:L29"/>
    <mergeCell ref="N29:O29"/>
    <mergeCell ref="AH29:AK29"/>
    <mergeCell ref="AL29:AQ29"/>
    <mergeCell ref="AR28:AW28"/>
    <mergeCell ref="AX28:BH28"/>
    <mergeCell ref="AR29:AW29"/>
    <mergeCell ref="AX29:BH29"/>
    <mergeCell ref="AH28:AK28"/>
    <mergeCell ref="AL28:AQ28"/>
    <mergeCell ref="B30:C30"/>
    <mergeCell ref="D30:E30"/>
    <mergeCell ref="F30:G30"/>
    <mergeCell ref="I30:J30"/>
    <mergeCell ref="K30:L30"/>
    <mergeCell ref="N30:O30"/>
    <mergeCell ref="X31:AB31"/>
    <mergeCell ref="AC31:AG31"/>
    <mergeCell ref="P30:R30"/>
    <mergeCell ref="S30:W30"/>
    <mergeCell ref="P31:R31"/>
    <mergeCell ref="S31:W31"/>
    <mergeCell ref="X30:AB30"/>
    <mergeCell ref="AC30:AG30"/>
    <mergeCell ref="B31:C31"/>
    <mergeCell ref="D31:E31"/>
    <mergeCell ref="F31:G31"/>
    <mergeCell ref="I31:J31"/>
    <mergeCell ref="K31:L31"/>
    <mergeCell ref="N31:O31"/>
    <mergeCell ref="AH31:AK31"/>
    <mergeCell ref="AL31:AQ31"/>
    <mergeCell ref="AR30:AW30"/>
    <mergeCell ref="AX30:BH30"/>
    <mergeCell ref="AR31:AW31"/>
    <mergeCell ref="AX31:BH31"/>
    <mergeCell ref="AH30:AK30"/>
    <mergeCell ref="AL30:AQ30"/>
    <mergeCell ref="B32:C32"/>
    <mergeCell ref="D32:E32"/>
    <mergeCell ref="F32:G32"/>
    <mergeCell ref="I32:J32"/>
    <mergeCell ref="K32:L32"/>
    <mergeCell ref="N32:O32"/>
    <mergeCell ref="X33:AB33"/>
    <mergeCell ref="AC33:AG33"/>
    <mergeCell ref="P32:R32"/>
    <mergeCell ref="S32:W32"/>
    <mergeCell ref="P33:R33"/>
    <mergeCell ref="S33:W33"/>
    <mergeCell ref="X32:AB32"/>
    <mergeCell ref="AC32:AG32"/>
    <mergeCell ref="B33:C33"/>
    <mergeCell ref="D33:E33"/>
    <mergeCell ref="F33:G33"/>
    <mergeCell ref="I33:J33"/>
    <mergeCell ref="K33:L33"/>
    <mergeCell ref="N33:O33"/>
    <mergeCell ref="AH33:AK33"/>
    <mergeCell ref="AL33:AQ33"/>
    <mergeCell ref="AR32:AW32"/>
    <mergeCell ref="AX32:BH32"/>
    <mergeCell ref="AR33:AW33"/>
    <mergeCell ref="AX33:BH33"/>
    <mergeCell ref="AH32:AK32"/>
    <mergeCell ref="AL32:AQ32"/>
    <mergeCell ref="B34:C34"/>
    <mergeCell ref="D34:E34"/>
    <mergeCell ref="F34:G34"/>
    <mergeCell ref="I34:J34"/>
    <mergeCell ref="K34:L34"/>
    <mergeCell ref="N34:O34"/>
    <mergeCell ref="X35:AB35"/>
    <mergeCell ref="AC35:AG35"/>
    <mergeCell ref="P34:R34"/>
    <mergeCell ref="S34:W34"/>
    <mergeCell ref="P35:R35"/>
    <mergeCell ref="S35:W35"/>
    <mergeCell ref="X34:AB34"/>
    <mergeCell ref="AC34:AG34"/>
    <mergeCell ref="B35:C35"/>
    <mergeCell ref="D35:E35"/>
    <mergeCell ref="F35:G35"/>
    <mergeCell ref="I35:J35"/>
    <mergeCell ref="K35:L35"/>
    <mergeCell ref="N35:O35"/>
    <mergeCell ref="AH35:AK35"/>
    <mergeCell ref="AL35:AQ35"/>
    <mergeCell ref="AR34:AW34"/>
    <mergeCell ref="AX34:BH34"/>
    <mergeCell ref="AR35:AW35"/>
    <mergeCell ref="AX35:BH35"/>
    <mergeCell ref="AH34:AK34"/>
    <mergeCell ref="AL34:AQ34"/>
    <mergeCell ref="B36:C36"/>
    <mergeCell ref="D36:E36"/>
    <mergeCell ref="F36:G36"/>
    <mergeCell ref="I36:J36"/>
    <mergeCell ref="K36:L36"/>
    <mergeCell ref="N36:O36"/>
    <mergeCell ref="X37:AB37"/>
    <mergeCell ref="AC37:AG37"/>
    <mergeCell ref="P36:R36"/>
    <mergeCell ref="S36:W36"/>
    <mergeCell ref="P37:R37"/>
    <mergeCell ref="S37:W37"/>
    <mergeCell ref="X36:AB36"/>
    <mergeCell ref="AC36:AG36"/>
    <mergeCell ref="B37:C37"/>
    <mergeCell ref="D37:E37"/>
    <mergeCell ref="F37:G37"/>
    <mergeCell ref="I37:J37"/>
    <mergeCell ref="K37:L37"/>
    <mergeCell ref="N37:O37"/>
    <mergeCell ref="AH37:AK37"/>
    <mergeCell ref="AL37:AQ37"/>
    <mergeCell ref="AR36:AW36"/>
    <mergeCell ref="AX36:BH36"/>
    <mergeCell ref="AR37:AW37"/>
    <mergeCell ref="AX37:BH37"/>
    <mergeCell ref="AH36:AK36"/>
    <mergeCell ref="AL36:AQ36"/>
    <mergeCell ref="B38:C38"/>
    <mergeCell ref="D38:E38"/>
    <mergeCell ref="F38:G38"/>
    <mergeCell ref="I38:J38"/>
    <mergeCell ref="K38:L38"/>
    <mergeCell ref="N38:O38"/>
    <mergeCell ref="X39:AB39"/>
    <mergeCell ref="AC39:AG39"/>
    <mergeCell ref="P38:R38"/>
    <mergeCell ref="S38:W38"/>
    <mergeCell ref="P39:R39"/>
    <mergeCell ref="S39:W39"/>
    <mergeCell ref="X38:AB38"/>
    <mergeCell ref="AC38:AG38"/>
    <mergeCell ref="B39:C39"/>
    <mergeCell ref="D39:E39"/>
    <mergeCell ref="F39:G39"/>
    <mergeCell ref="I39:J39"/>
    <mergeCell ref="K39:L39"/>
    <mergeCell ref="N39:O39"/>
    <mergeCell ref="AH39:AK39"/>
    <mergeCell ref="AL39:AQ39"/>
    <mergeCell ref="AR38:AW38"/>
    <mergeCell ref="AX38:BH38"/>
    <mergeCell ref="AR39:AW39"/>
    <mergeCell ref="AX39:BH39"/>
    <mergeCell ref="AH38:AK38"/>
    <mergeCell ref="AL38:AQ38"/>
    <mergeCell ref="B40:C40"/>
    <mergeCell ref="D40:E40"/>
    <mergeCell ref="F40:G40"/>
    <mergeCell ref="I40:J40"/>
    <mergeCell ref="K40:L40"/>
    <mergeCell ref="N40:O40"/>
    <mergeCell ref="P40:R40"/>
    <mergeCell ref="S40:W40"/>
    <mergeCell ref="P41:R41"/>
    <mergeCell ref="S41:W41"/>
    <mergeCell ref="X40:AB40"/>
    <mergeCell ref="AC40:AG40"/>
    <mergeCell ref="AH40:AK40"/>
    <mergeCell ref="AL40:AQ40"/>
    <mergeCell ref="B41:C41"/>
    <mergeCell ref="D41:E41"/>
    <mergeCell ref="F41:G41"/>
    <mergeCell ref="I41:J41"/>
    <mergeCell ref="K41:L41"/>
    <mergeCell ref="N41:O41"/>
    <mergeCell ref="X41:AB41"/>
    <mergeCell ref="AC41:AG41"/>
    <mergeCell ref="AH41:AK41"/>
    <mergeCell ref="AL41:AQ41"/>
    <mergeCell ref="AR40:AW40"/>
    <mergeCell ref="AX40:BH40"/>
    <mergeCell ref="B42:R42"/>
    <mergeCell ref="S42:W42"/>
    <mergeCell ref="X42:AB42"/>
    <mergeCell ref="AC42:AG42"/>
    <mergeCell ref="AH42:AK42"/>
    <mergeCell ref="AL42:AQ42"/>
    <mergeCell ref="AW44:AY44"/>
    <mergeCell ref="AZ44:BB44"/>
    <mergeCell ref="BC44:BE44"/>
    <mergeCell ref="BF44:BH44"/>
    <mergeCell ref="AR41:AW41"/>
    <mergeCell ref="AX41:BH41"/>
    <mergeCell ref="AR42:AW42"/>
    <mergeCell ref="AX42:BH42"/>
  </mergeCells>
  <dataValidations count="1">
    <dataValidation type="list" allowBlank="1" showInputMessage="1" showErrorMessage="1" sqref="H5:Q6">
      <formula1>"身体介護あり,身体介護なし（入浴あり）,身体介護なし"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2"/>
  <colBreaks count="1" manualBreakCount="1">
    <brk id="6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障害福祉課２１</dc:creator>
  <cp:keywords/>
  <dc:description/>
  <cp:lastModifiedBy>障害福祉課５１</cp:lastModifiedBy>
  <cp:lastPrinted>2018-03-26T11:08:09Z</cp:lastPrinted>
  <dcterms:created xsi:type="dcterms:W3CDTF">1997-01-08T22:48:59Z</dcterms:created>
  <dcterms:modified xsi:type="dcterms:W3CDTF">2020-03-12T07:34:06Z</dcterms:modified>
  <cp:category/>
  <cp:version/>
  <cp:contentType/>
  <cp:contentStatus/>
</cp:coreProperties>
</file>