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955" activeTab="0"/>
  </bookViews>
  <sheets>
    <sheet name="様式（日中）" sheetId="1" r:id="rId1"/>
    <sheet name="記載例（日中）" sheetId="2" r:id="rId2"/>
  </sheets>
  <definedNames>
    <definedName name="_xlnm.Print_Area" localSheetId="1">'記載例（日中）'!$A$1:$CC$46</definedName>
    <definedName name="_xlnm.Print_Area" localSheetId="0">'様式（日中）'!$A$1:$CC$46</definedName>
  </definedNames>
  <calcPr fullCalcOnLoad="1"/>
</workbook>
</file>

<file path=xl/comments1.xml><?xml version="1.0" encoding="utf-8"?>
<comments xmlns="http://schemas.openxmlformats.org/spreadsheetml/2006/main">
  <authors>
    <author>障害者相談支援室３</author>
  </authors>
  <commentList>
    <comment ref="F20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1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2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3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4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6" authorId="0">
      <text>
        <r>
          <rPr>
            <sz val="10"/>
            <rFont val="ＭＳ Ｐゴシック"/>
            <family val="3"/>
          </rPr>
          <t>医ケア該当の利用がある場合選択してください。</t>
        </r>
      </text>
    </comment>
    <comment ref="F27" authorId="0">
      <text>
        <r>
          <rPr>
            <sz val="10"/>
            <rFont val="ＭＳ Ｐゴシック"/>
            <family val="3"/>
          </rPr>
          <t>医ケア該当の利用がある場合選択してください。</t>
        </r>
      </text>
    </comment>
    <comment ref="F28" authorId="0">
      <text>
        <r>
          <rPr>
            <sz val="10"/>
            <rFont val="ＭＳ Ｐゴシック"/>
            <family val="3"/>
          </rPr>
          <t>医ケア該当の利用がある場合選択してください。</t>
        </r>
      </text>
    </comment>
    <comment ref="F29" authorId="0">
      <text>
        <r>
          <rPr>
            <sz val="10"/>
            <rFont val="ＭＳ Ｐゴシック"/>
            <family val="3"/>
          </rPr>
          <t>医ケア該当の利用がある場合選択してください。</t>
        </r>
      </text>
    </comment>
    <comment ref="F30" authorId="0">
      <text>
        <r>
          <rPr>
            <sz val="10"/>
            <rFont val="ＭＳ Ｐゴシック"/>
            <family val="3"/>
          </rPr>
          <t>医ケア該当の利用がある場合選択してください。</t>
        </r>
      </text>
    </comment>
    <comment ref="U33" authorId="0">
      <text>
        <r>
          <rPr>
            <sz val="11"/>
            <rFont val="ＭＳ Ｐゴシック"/>
            <family val="3"/>
          </rPr>
          <t>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障害者相談支援室３</author>
  </authors>
  <commentList>
    <comment ref="F20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1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2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3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4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6" authorId="0">
      <text>
        <r>
          <rPr>
            <sz val="10"/>
            <rFont val="ＭＳ Ｐゴシック"/>
            <family val="3"/>
          </rPr>
          <t>医ケア該当の利用がある場合選択してください。</t>
        </r>
      </text>
    </comment>
    <comment ref="F27" authorId="0">
      <text>
        <r>
          <rPr>
            <sz val="10"/>
            <rFont val="ＭＳ Ｐゴシック"/>
            <family val="3"/>
          </rPr>
          <t>医ケア該当の利用がある場合選択してください。</t>
        </r>
      </text>
    </comment>
    <comment ref="F28" authorId="0">
      <text>
        <r>
          <rPr>
            <sz val="10"/>
            <rFont val="ＭＳ Ｐゴシック"/>
            <family val="3"/>
          </rPr>
          <t>医ケア該当の利用がある場合選択してください。</t>
        </r>
      </text>
    </comment>
    <comment ref="F29" authorId="0">
      <text>
        <r>
          <rPr>
            <sz val="10"/>
            <rFont val="ＭＳ Ｐゴシック"/>
            <family val="3"/>
          </rPr>
          <t>医ケア該当の利用がある場合選択してください。</t>
        </r>
      </text>
    </comment>
    <comment ref="F30" authorId="0">
      <text>
        <r>
          <rPr>
            <sz val="10"/>
            <rFont val="ＭＳ Ｐゴシック"/>
            <family val="3"/>
          </rPr>
          <t>医ケア該当の利用がある場合選択してください。</t>
        </r>
      </text>
    </comment>
    <comment ref="U33" authorId="0">
      <text>
        <r>
          <rPr>
            <sz val="11"/>
            <rFont val="ＭＳ Ｐゴシック"/>
            <family val="3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<sst xmlns="http://schemas.openxmlformats.org/spreadsheetml/2006/main" count="122" uniqueCount="65">
  <si>
    <t>市町村番号</t>
  </si>
  <si>
    <t>年</t>
  </si>
  <si>
    <t>月分</t>
  </si>
  <si>
    <t>請求事業者</t>
  </si>
  <si>
    <t>指定事業所番号</t>
  </si>
  <si>
    <t>受給者証番号</t>
  </si>
  <si>
    <t>事業者及び
その事業所
の名称</t>
  </si>
  <si>
    <t>支給決定障害者等</t>
  </si>
  <si>
    <t>氏名</t>
  </si>
  <si>
    <t>支給決定に係る</t>
  </si>
  <si>
    <t>障害児氏名</t>
  </si>
  <si>
    <t>合　計</t>
  </si>
  <si>
    <t>給付費明細欄</t>
  </si>
  <si>
    <t>サービス内容</t>
  </si>
  <si>
    <t>単価（Ａ）</t>
  </si>
  <si>
    <t>回数（Ｂ）</t>
  </si>
  <si>
    <t>総費用額（Ａ×Ｂ）</t>
  </si>
  <si>
    <t>摘要</t>
  </si>
  <si>
    <t>利用者負担上限月額　①</t>
  </si>
  <si>
    <t>請求額集計欄</t>
  </si>
  <si>
    <t>サービス種類コード</t>
  </si>
  <si>
    <t>Ｚ</t>
  </si>
  <si>
    <t>総費用額</t>
  </si>
  <si>
    <t>１０％相当額②</t>
  </si>
  <si>
    <t>利用者負担額(①②の内少ない数)</t>
  </si>
  <si>
    <t>決定利用者負担額</t>
  </si>
  <si>
    <t>請求額</t>
  </si>
  <si>
    <t>枚中</t>
  </si>
  <si>
    <t>枚目</t>
  </si>
  <si>
    <t>柏　花子</t>
  </si>
  <si>
    <t>（送迎加算）</t>
  </si>
  <si>
    <t>食事提供体制加算</t>
  </si>
  <si>
    <t>（医ケア送迎加算）</t>
  </si>
  <si>
    <t>食事提供加算</t>
  </si>
  <si>
    <t>送迎加算</t>
  </si>
  <si>
    <t>送迎加算（医ケア）</t>
  </si>
  <si>
    <t>区分１・１Ｈ－２Ｈ</t>
  </si>
  <si>
    <t>区分１・２Ｈ－４Ｈ</t>
  </si>
  <si>
    <t>区分１・４Ｈ－８Ｈ</t>
  </si>
  <si>
    <t>区分１・８Ｈ超</t>
  </si>
  <si>
    <t>区分２・１Ｈ－２Ｈ</t>
  </si>
  <si>
    <t>区分２・２Ｈ－４Ｈ</t>
  </si>
  <si>
    <t>区分２・４Ｈ－８Ｈ</t>
  </si>
  <si>
    <t>区分２・８Ｈ超</t>
  </si>
  <si>
    <t>区分３・１Ｈ－２Ｈ</t>
  </si>
  <si>
    <t>区分３・２Ｈ－４Ｈ</t>
  </si>
  <si>
    <t>区分３・４Ｈ－８Ｈ</t>
  </si>
  <si>
    <t>区分３・８Ｈ超</t>
  </si>
  <si>
    <t>医ケア加算・１Ｈ－２Ｈ</t>
  </si>
  <si>
    <t>医ケア加算・２Ｈ－４Ｈ</t>
  </si>
  <si>
    <t>医ケア加算・４Ｈ－８Ｈ</t>
  </si>
  <si>
    <t>医ケア加算・８Ｈ超</t>
  </si>
  <si>
    <t>日中一時支援給付費明細書</t>
  </si>
  <si>
    <t>令和</t>
  </si>
  <si>
    <t>送迎加算</t>
  </si>
  <si>
    <t>送迎加算（医ケア）</t>
  </si>
  <si>
    <t>社会福祉法人柏会 柏介護ＳＳ</t>
  </si>
  <si>
    <t>医ケア加算・１Ｈ－２Ｈ</t>
  </si>
  <si>
    <t>医ケア加算・２Ｈ－４Ｈ</t>
  </si>
  <si>
    <t>区分３・１Ｈ－２Ｈ</t>
  </si>
  <si>
    <t>区分３・２Ｈ－４Ｈ</t>
  </si>
  <si>
    <t>区分３・４Ｈ－８Ｈ</t>
  </si>
  <si>
    <t>区分３・８Ｈ超</t>
  </si>
  <si>
    <t>医ケア加算・４Ｈ－８Ｈ</t>
  </si>
  <si>
    <t>医ケア加算・８Ｈ超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</si>
</sst>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日&quot;"/>
    <numFmt numFmtId="177" formatCode="#,##0_ "/>
    <numFmt numFmtId="178" formatCode="#,##0&quot;円&quot;"/>
    <numFmt numFmtId="179" formatCode="#,###.0&quot;時間&quot;"/>
  </numFmts>
  <fonts count="58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Down="1">
      <left style="medium"/>
      <right style="thin"/>
      <top style="double"/>
      <bottom style="medium"/>
      <diagonal style="thin"/>
    </border>
    <border diagonalDown="1">
      <left style="thin"/>
      <right style="thin"/>
      <top style="double"/>
      <bottom style="medium"/>
      <diagonal style="thin"/>
    </border>
    <border diagonalDown="1">
      <left style="thin"/>
      <right style="medium"/>
      <top style="double"/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61" applyFont="1" applyFill="1" applyBorder="1">
      <alignment vertical="center"/>
      <protection/>
    </xf>
    <xf numFmtId="0" fontId="3" fillId="0" borderId="10" xfId="61" applyFont="1" applyFill="1" applyBorder="1">
      <alignment vertical="center"/>
      <protection/>
    </xf>
    <xf numFmtId="0" fontId="3" fillId="0" borderId="11" xfId="61" applyFont="1" applyFill="1" applyBorder="1">
      <alignment vertical="center"/>
      <protection/>
    </xf>
    <xf numFmtId="0" fontId="3" fillId="0" borderId="12" xfId="61" applyFont="1" applyFill="1" applyBorder="1">
      <alignment vertical="center"/>
      <protection/>
    </xf>
    <xf numFmtId="0" fontId="3" fillId="0" borderId="13" xfId="61" applyFont="1" applyFill="1" applyBorder="1">
      <alignment vertical="center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center" vertical="center" textRotation="255"/>
      <protection/>
    </xf>
    <xf numFmtId="0" fontId="5" fillId="0" borderId="0" xfId="61" applyFont="1" applyFill="1" applyBorder="1" applyAlignment="1">
      <alignment horizontal="center" vertical="center" textRotation="255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3" fillId="0" borderId="15" xfId="61" applyFont="1" applyFill="1" applyBorder="1">
      <alignment vertical="center"/>
      <protection/>
    </xf>
    <xf numFmtId="0" fontId="3" fillId="0" borderId="16" xfId="61" applyFont="1" applyFill="1" applyBorder="1">
      <alignment vertical="center"/>
      <protection/>
    </xf>
    <xf numFmtId="0" fontId="3" fillId="0" borderId="17" xfId="61" applyFont="1" applyFill="1" applyBorder="1">
      <alignment vertical="center"/>
      <protection/>
    </xf>
    <xf numFmtId="0" fontId="0" fillId="0" borderId="0" xfId="0" applyFill="1" applyAlignment="1">
      <alignment/>
    </xf>
    <xf numFmtId="49" fontId="11" fillId="0" borderId="18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/>
    </xf>
    <xf numFmtId="0" fontId="5" fillId="0" borderId="19" xfId="61" applyFont="1" applyFill="1" applyBorder="1" applyAlignment="1">
      <alignment vertical="center" textRotation="255"/>
      <protection/>
    </xf>
    <xf numFmtId="0" fontId="5" fillId="0" borderId="20" xfId="61" applyFont="1" applyFill="1" applyBorder="1" applyAlignment="1">
      <alignment vertical="center" textRotation="255"/>
      <protection/>
    </xf>
    <xf numFmtId="0" fontId="5" fillId="0" borderId="21" xfId="61" applyFont="1" applyFill="1" applyBorder="1" applyAlignment="1">
      <alignment vertical="center" textRotation="255"/>
      <protection/>
    </xf>
    <xf numFmtId="0" fontId="5" fillId="0" borderId="22" xfId="61" applyFont="1" applyFill="1" applyBorder="1" applyAlignment="1">
      <alignment vertical="center" textRotation="255"/>
      <protection/>
    </xf>
    <xf numFmtId="0" fontId="5" fillId="0" borderId="23" xfId="61" applyFont="1" applyFill="1" applyBorder="1" applyAlignment="1">
      <alignment vertical="center" textRotation="255"/>
      <protection/>
    </xf>
    <xf numFmtId="0" fontId="5" fillId="0" borderId="24" xfId="61" applyFont="1" applyFill="1" applyBorder="1" applyAlignment="1">
      <alignment vertical="center" textRotation="255"/>
      <protection/>
    </xf>
    <xf numFmtId="0" fontId="5" fillId="0" borderId="25" xfId="61" applyFont="1" applyFill="1" applyBorder="1" applyAlignment="1">
      <alignment vertical="center" textRotation="255"/>
      <protection/>
    </xf>
    <xf numFmtId="0" fontId="5" fillId="0" borderId="0" xfId="61" applyFont="1" applyFill="1" applyBorder="1" applyAlignment="1">
      <alignment vertical="center" textRotation="255"/>
      <protection/>
    </xf>
    <xf numFmtId="0" fontId="5" fillId="0" borderId="26" xfId="61" applyFont="1" applyFill="1" applyBorder="1" applyAlignment="1">
      <alignment vertical="center" textRotation="255"/>
      <protection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31" xfId="61" applyFont="1" applyFill="1" applyBorder="1" applyAlignment="1">
      <alignment horizontal="center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 applyProtection="1">
      <alignment horizontal="center" vertical="center"/>
      <protection locked="0"/>
    </xf>
    <xf numFmtId="0" fontId="3" fillId="0" borderId="25" xfId="61" applyFont="1" applyFill="1" applyBorder="1" applyAlignment="1" applyProtection="1">
      <alignment horizontal="center" vertical="center"/>
      <protection locked="0"/>
    </xf>
    <xf numFmtId="0" fontId="3" fillId="0" borderId="15" xfId="61" applyFont="1" applyFill="1" applyBorder="1" applyAlignment="1" applyProtection="1">
      <alignment horizontal="center" vertical="center"/>
      <protection locked="0"/>
    </xf>
    <xf numFmtId="0" fontId="3" fillId="0" borderId="16" xfId="61" applyFont="1" applyFill="1" applyBorder="1" applyAlignment="1" applyProtection="1">
      <alignment horizontal="center" vertical="center"/>
      <protection locked="0"/>
    </xf>
    <xf numFmtId="0" fontId="3" fillId="0" borderId="20" xfId="61" applyFont="1" applyFill="1" applyBorder="1" applyAlignment="1" applyProtection="1">
      <alignment horizontal="center" vertical="center"/>
      <protection locked="0"/>
    </xf>
    <xf numFmtId="0" fontId="3" fillId="0" borderId="34" xfId="61" applyFont="1" applyFill="1" applyBorder="1" applyAlignment="1" applyProtection="1">
      <alignment horizontal="center" vertical="center"/>
      <protection locked="0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/>
      <protection locked="0"/>
    </xf>
    <xf numFmtId="0" fontId="3" fillId="0" borderId="11" xfId="61" applyFont="1" applyFill="1" applyBorder="1" applyAlignment="1" applyProtection="1">
      <alignment horizontal="center" vertical="center"/>
      <protection locked="0"/>
    </xf>
    <xf numFmtId="0" fontId="3" fillId="0" borderId="36" xfId="61" applyFont="1" applyFill="1" applyBorder="1" applyAlignment="1" applyProtection="1">
      <alignment horizontal="center" vertical="center"/>
      <protection locked="0"/>
    </xf>
    <xf numFmtId="0" fontId="3" fillId="0" borderId="14" xfId="61" applyFont="1" applyFill="1" applyBorder="1" applyAlignment="1" applyProtection="1">
      <alignment horizontal="center" vertical="center"/>
      <protection locked="0"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3" fillId="0" borderId="22" xfId="61" applyFont="1" applyFill="1" applyBorder="1" applyAlignment="1" applyProtection="1">
      <alignment horizontal="center" vertical="center"/>
      <protection locked="0"/>
    </xf>
    <xf numFmtId="0" fontId="3" fillId="0" borderId="35" xfId="61" applyFont="1" applyFill="1" applyBorder="1" applyAlignment="1" applyProtection="1">
      <alignment horizontal="center" vertical="center"/>
      <protection locked="0"/>
    </xf>
    <xf numFmtId="0" fontId="3" fillId="0" borderId="26" xfId="61" applyFont="1" applyFill="1" applyBorder="1" applyAlignment="1" applyProtection="1">
      <alignment horizontal="center" vertical="center"/>
      <protection locked="0"/>
    </xf>
    <xf numFmtId="0" fontId="3" fillId="0" borderId="24" xfId="61" applyFont="1" applyFill="1" applyBorder="1" applyAlignment="1" applyProtection="1">
      <alignment horizontal="center" vertical="center"/>
      <protection locked="0"/>
    </xf>
    <xf numFmtId="0" fontId="3" fillId="0" borderId="37" xfId="6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 applyProtection="1">
      <alignment horizontal="center" vertical="center"/>
      <protection locked="0"/>
    </xf>
    <xf numFmtId="0" fontId="3" fillId="0" borderId="18" xfId="61" applyFont="1" applyFill="1" applyBorder="1" applyAlignment="1" applyProtection="1">
      <alignment horizontal="center" vertical="center"/>
      <protection locked="0"/>
    </xf>
    <xf numFmtId="0" fontId="3" fillId="0" borderId="39" xfId="61" applyFont="1" applyFill="1" applyBorder="1" applyAlignment="1" applyProtection="1">
      <alignment horizontal="center" vertical="center"/>
      <protection locked="0"/>
    </xf>
    <xf numFmtId="0" fontId="3" fillId="0" borderId="19" xfId="61" applyFont="1" applyFill="1" applyBorder="1" applyAlignment="1">
      <alignment horizontal="distributed" vertical="center"/>
      <protection/>
    </xf>
    <xf numFmtId="0" fontId="3" fillId="0" borderId="25" xfId="61" applyFont="1" applyFill="1" applyBorder="1" applyAlignment="1">
      <alignment horizontal="distributed" vertical="center"/>
      <protection/>
    </xf>
    <xf numFmtId="0" fontId="3" fillId="0" borderId="40" xfId="61" applyFont="1" applyFill="1" applyBorder="1" applyAlignment="1">
      <alignment horizontal="distributed" vertical="center"/>
      <protection/>
    </xf>
    <xf numFmtId="0" fontId="3" fillId="0" borderId="41" xfId="61" applyFont="1" applyFill="1" applyBorder="1" applyAlignment="1">
      <alignment horizontal="distributed" vertical="center"/>
      <protection/>
    </xf>
    <xf numFmtId="0" fontId="3" fillId="0" borderId="16" xfId="61" applyFont="1" applyFill="1" applyBorder="1" applyAlignment="1">
      <alignment horizontal="distributed" vertical="center"/>
      <protection/>
    </xf>
    <xf numFmtId="0" fontId="3" fillId="0" borderId="17" xfId="61" applyFont="1" applyFill="1" applyBorder="1" applyAlignment="1">
      <alignment horizontal="distributed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 applyProtection="1">
      <alignment horizontal="center" vertical="center"/>
      <protection locked="0"/>
    </xf>
    <xf numFmtId="0" fontId="3" fillId="0" borderId="43" xfId="61" applyFont="1" applyFill="1" applyBorder="1" applyAlignment="1" applyProtection="1">
      <alignment horizontal="center" vertical="center"/>
      <protection locked="0"/>
    </xf>
    <xf numFmtId="0" fontId="3" fillId="0" borderId="44" xfId="61" applyFont="1" applyFill="1" applyBorder="1" applyAlignment="1" applyProtection="1">
      <alignment horizontal="center" vertical="center"/>
      <protection locked="0"/>
    </xf>
    <xf numFmtId="0" fontId="3" fillId="0" borderId="45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center" vertical="center"/>
      <protection/>
    </xf>
    <xf numFmtId="0" fontId="3" fillId="0" borderId="45" xfId="61" applyFont="1" applyFill="1" applyBorder="1" applyAlignment="1" applyProtection="1">
      <alignment horizontal="center" vertical="center"/>
      <protection locked="0"/>
    </xf>
    <xf numFmtId="0" fontId="3" fillId="0" borderId="46" xfId="61" applyFont="1" applyFill="1" applyBorder="1" applyAlignment="1" applyProtection="1">
      <alignment horizontal="center" vertical="center"/>
      <protection locked="0"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46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3" fillId="0" borderId="47" xfId="61" applyFont="1" applyFill="1" applyBorder="1" applyAlignment="1">
      <alignment horizontal="center" vertical="center" textRotation="255"/>
      <protection/>
    </xf>
    <xf numFmtId="0" fontId="3" fillId="0" borderId="37" xfId="61" applyFont="1" applyFill="1" applyBorder="1" applyAlignment="1">
      <alignment horizontal="center" vertical="center" textRotation="255"/>
      <protection/>
    </xf>
    <xf numFmtId="0" fontId="3" fillId="0" borderId="48" xfId="61" applyFont="1" applyFill="1" applyBorder="1" applyAlignment="1">
      <alignment horizontal="center" vertical="center" textRotation="255"/>
      <protection/>
    </xf>
    <xf numFmtId="0" fontId="3" fillId="0" borderId="18" xfId="61" applyFont="1" applyFill="1" applyBorder="1" applyAlignment="1">
      <alignment horizontal="center" vertical="center" textRotation="255"/>
      <protection/>
    </xf>
    <xf numFmtId="0" fontId="3" fillId="0" borderId="49" xfId="61" applyFont="1" applyFill="1" applyBorder="1" applyAlignment="1">
      <alignment horizontal="center" vertical="center" textRotation="255"/>
      <protection/>
    </xf>
    <xf numFmtId="0" fontId="3" fillId="0" borderId="50" xfId="61" applyFont="1" applyFill="1" applyBorder="1" applyAlignment="1">
      <alignment horizontal="center" vertical="center" textRotation="255"/>
      <protection/>
    </xf>
    <xf numFmtId="0" fontId="4" fillId="0" borderId="33" xfId="61" applyFont="1" applyFill="1" applyBorder="1" applyAlignment="1">
      <alignment vertical="center" shrinkToFit="1"/>
      <protection/>
    </xf>
    <xf numFmtId="0" fontId="4" fillId="0" borderId="25" xfId="61" applyFont="1" applyFill="1" applyBorder="1" applyAlignment="1">
      <alignment vertical="center" shrinkToFit="1"/>
      <protection/>
    </xf>
    <xf numFmtId="0" fontId="4" fillId="0" borderId="40" xfId="6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shrinkToFit="1"/>
      <protection/>
    </xf>
    <xf numFmtId="0" fontId="4" fillId="0" borderId="16" xfId="61" applyFont="1" applyFill="1" applyBorder="1" applyAlignment="1">
      <alignment vertical="center" shrinkToFit="1"/>
      <protection/>
    </xf>
    <xf numFmtId="0" fontId="4" fillId="0" borderId="17" xfId="61" applyFont="1" applyFill="1" applyBorder="1" applyAlignment="1">
      <alignment vertical="center" shrinkToFit="1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center" vertical="center"/>
      <protection/>
    </xf>
    <xf numFmtId="177" fontId="6" fillId="0" borderId="30" xfId="61" applyNumberFormat="1" applyFont="1" applyFill="1" applyBorder="1" applyAlignment="1" applyProtection="1">
      <alignment vertical="center"/>
      <protection hidden="1"/>
    </xf>
    <xf numFmtId="177" fontId="6" fillId="0" borderId="31" xfId="61" applyNumberFormat="1" applyFont="1" applyFill="1" applyBorder="1" applyAlignment="1" applyProtection="1">
      <alignment vertical="center"/>
      <protection hidden="1"/>
    </xf>
    <xf numFmtId="177" fontId="6" fillId="0" borderId="32" xfId="61" applyNumberFormat="1" applyFont="1" applyFill="1" applyBorder="1" applyAlignment="1" applyProtection="1">
      <alignment vertical="center"/>
      <protection hidden="1"/>
    </xf>
    <xf numFmtId="0" fontId="9" fillId="0" borderId="51" xfId="61" applyFont="1" applyFill="1" applyBorder="1" applyAlignment="1">
      <alignment horizontal="center" vertical="center"/>
      <protection/>
    </xf>
    <xf numFmtId="0" fontId="9" fillId="0" borderId="52" xfId="61" applyFont="1" applyFill="1" applyBorder="1" applyAlignment="1">
      <alignment horizontal="center" vertical="center"/>
      <protection/>
    </xf>
    <xf numFmtId="0" fontId="9" fillId="0" borderId="53" xfId="61" applyFont="1" applyFill="1" applyBorder="1" applyAlignment="1">
      <alignment horizontal="center" vertical="center"/>
      <protection/>
    </xf>
    <xf numFmtId="177" fontId="6" fillId="0" borderId="51" xfId="61" applyNumberFormat="1" applyFont="1" applyFill="1" applyBorder="1" applyAlignment="1" applyProtection="1">
      <alignment vertical="center"/>
      <protection hidden="1"/>
    </xf>
    <xf numFmtId="177" fontId="6" fillId="0" borderId="52" xfId="61" applyNumberFormat="1" applyFont="1" applyFill="1" applyBorder="1" applyAlignment="1" applyProtection="1">
      <alignment vertical="center"/>
      <protection hidden="1"/>
    </xf>
    <xf numFmtId="177" fontId="6" fillId="0" borderId="53" xfId="61" applyNumberFormat="1" applyFont="1" applyFill="1" applyBorder="1" applyAlignment="1" applyProtection="1">
      <alignment vertical="center"/>
      <protection hidden="1"/>
    </xf>
    <xf numFmtId="0" fontId="6" fillId="0" borderId="51" xfId="61" applyFont="1" applyFill="1" applyBorder="1" applyAlignment="1">
      <alignment horizontal="center" vertical="center"/>
      <protection/>
    </xf>
    <xf numFmtId="0" fontId="6" fillId="0" borderId="52" xfId="61" applyFont="1" applyFill="1" applyBorder="1" applyAlignment="1">
      <alignment horizontal="center" vertical="center"/>
      <protection/>
    </xf>
    <xf numFmtId="0" fontId="6" fillId="0" borderId="53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4" fillId="0" borderId="48" xfId="6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center" vertical="center" shrinkToFit="1"/>
      <protection/>
    </xf>
    <xf numFmtId="0" fontId="4" fillId="0" borderId="39" xfId="61" applyFont="1" applyFill="1" applyBorder="1" applyAlignment="1">
      <alignment horizontal="center" vertical="center" shrinkToFit="1"/>
      <protection/>
    </xf>
    <xf numFmtId="177" fontId="3" fillId="0" borderId="48" xfId="62" applyNumberFormat="1" applyFont="1" applyFill="1" applyBorder="1" applyAlignment="1" applyProtection="1">
      <alignment vertical="center"/>
      <protection hidden="1"/>
    </xf>
    <xf numFmtId="177" fontId="3" fillId="0" borderId="18" xfId="62" applyNumberFormat="1" applyFont="1" applyFill="1" applyBorder="1" applyAlignment="1" applyProtection="1">
      <alignment vertical="center"/>
      <protection hidden="1"/>
    </xf>
    <xf numFmtId="177" fontId="3" fillId="0" borderId="39" xfId="62" applyNumberFormat="1" applyFont="1" applyFill="1" applyBorder="1" applyAlignment="1" applyProtection="1">
      <alignment vertical="center"/>
      <protection hidden="1"/>
    </xf>
    <xf numFmtId="0" fontId="3" fillId="0" borderId="48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39" xfId="62" applyFont="1" applyFill="1" applyBorder="1" applyAlignment="1">
      <alignment horizontal="center" vertical="center"/>
      <protection/>
    </xf>
    <xf numFmtId="0" fontId="4" fillId="0" borderId="48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39" xfId="61" applyFont="1" applyFill="1" applyBorder="1" applyAlignment="1">
      <alignment horizontal="center" vertical="center"/>
      <protection/>
    </xf>
    <xf numFmtId="177" fontId="6" fillId="0" borderId="48" xfId="62" applyNumberFormat="1" applyFont="1" applyFill="1" applyBorder="1" applyAlignment="1" applyProtection="1">
      <alignment vertical="center"/>
      <protection hidden="1"/>
    </xf>
    <xf numFmtId="177" fontId="6" fillId="0" borderId="18" xfId="62" applyNumberFormat="1" applyFont="1" applyFill="1" applyBorder="1" applyAlignment="1" applyProtection="1">
      <alignment vertical="center"/>
      <protection hidden="1"/>
    </xf>
    <xf numFmtId="177" fontId="6" fillId="0" borderId="39" xfId="62" applyNumberFormat="1" applyFont="1" applyFill="1" applyBorder="1" applyAlignment="1" applyProtection="1">
      <alignment vertical="center"/>
      <protection hidden="1"/>
    </xf>
    <xf numFmtId="0" fontId="6" fillId="0" borderId="48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39" xfId="62" applyFont="1" applyFill="1" applyBorder="1" applyAlignment="1">
      <alignment horizontal="center" vertical="center"/>
      <protection/>
    </xf>
    <xf numFmtId="0" fontId="3" fillId="0" borderId="54" xfId="62" applyFont="1" applyFill="1" applyBorder="1" applyAlignment="1">
      <alignment horizontal="center" vertical="center"/>
      <protection/>
    </xf>
    <xf numFmtId="0" fontId="3" fillId="0" borderId="55" xfId="62" applyFont="1" applyFill="1" applyBorder="1" applyAlignment="1">
      <alignment horizontal="center" vertical="center"/>
      <protection/>
    </xf>
    <xf numFmtId="0" fontId="3" fillId="0" borderId="56" xfId="62" applyFont="1" applyFill="1" applyBorder="1" applyAlignment="1">
      <alignment horizontal="center" vertical="center"/>
      <protection/>
    </xf>
    <xf numFmtId="0" fontId="3" fillId="0" borderId="57" xfId="62" applyFont="1" applyFill="1" applyBorder="1" applyAlignment="1">
      <alignment horizontal="center" vertical="center"/>
      <protection/>
    </xf>
    <xf numFmtId="0" fontId="3" fillId="0" borderId="58" xfId="62" applyFont="1" applyFill="1" applyBorder="1" applyAlignment="1">
      <alignment horizontal="center" vertical="center"/>
      <protection/>
    </xf>
    <xf numFmtId="0" fontId="4" fillId="0" borderId="59" xfId="61" applyFont="1" applyFill="1" applyBorder="1" applyAlignment="1">
      <alignment horizontal="center" vertical="center"/>
      <protection/>
    </xf>
    <xf numFmtId="0" fontId="4" fillId="0" borderId="60" xfId="61" applyFont="1" applyFill="1" applyBorder="1" applyAlignment="1">
      <alignment horizontal="center" vertical="center"/>
      <protection/>
    </xf>
    <xf numFmtId="0" fontId="4" fillId="0" borderId="61" xfId="61" applyFont="1" applyFill="1" applyBorder="1" applyAlignment="1">
      <alignment horizontal="center" vertical="center"/>
      <protection/>
    </xf>
    <xf numFmtId="177" fontId="3" fillId="0" borderId="59" xfId="62" applyNumberFormat="1" applyFont="1" applyFill="1" applyBorder="1" applyAlignment="1" applyProtection="1">
      <alignment vertical="center"/>
      <protection hidden="1"/>
    </xf>
    <xf numFmtId="177" fontId="3" fillId="0" borderId="60" xfId="62" applyNumberFormat="1" applyFont="1" applyFill="1" applyBorder="1" applyAlignment="1" applyProtection="1">
      <alignment vertical="center"/>
      <protection hidden="1"/>
    </xf>
    <xf numFmtId="177" fontId="3" fillId="0" borderId="61" xfId="62" applyNumberFormat="1" applyFont="1" applyFill="1" applyBorder="1" applyAlignment="1" applyProtection="1">
      <alignment vertical="center"/>
      <protection hidden="1"/>
    </xf>
    <xf numFmtId="0" fontId="3" fillId="0" borderId="59" xfId="62" applyFont="1" applyFill="1" applyBorder="1" applyAlignment="1">
      <alignment horizontal="center" vertical="center"/>
      <protection/>
    </xf>
    <xf numFmtId="0" fontId="3" fillId="0" borderId="60" xfId="62" applyFont="1" applyFill="1" applyBorder="1" applyAlignment="1">
      <alignment horizontal="center" vertical="center"/>
      <protection/>
    </xf>
    <xf numFmtId="0" fontId="3" fillId="0" borderId="61" xfId="62" applyFont="1" applyFill="1" applyBorder="1" applyAlignment="1">
      <alignment horizontal="center" vertical="center"/>
      <protection/>
    </xf>
    <xf numFmtId="177" fontId="3" fillId="0" borderId="45" xfId="61" applyNumberFormat="1" applyFont="1" applyFill="1" applyBorder="1" applyAlignment="1" applyProtection="1">
      <alignment vertical="center"/>
      <protection locked="0"/>
    </xf>
    <xf numFmtId="177" fontId="3" fillId="0" borderId="43" xfId="61" applyNumberFormat="1" applyFont="1" applyFill="1" applyBorder="1" applyAlignment="1" applyProtection="1">
      <alignment vertical="center"/>
      <protection locked="0"/>
    </xf>
    <xf numFmtId="177" fontId="3" fillId="0" borderId="46" xfId="61" applyNumberFormat="1" applyFont="1" applyFill="1" applyBorder="1" applyAlignment="1" applyProtection="1">
      <alignment vertical="center"/>
      <protection locked="0"/>
    </xf>
    <xf numFmtId="0" fontId="4" fillId="0" borderId="54" xfId="6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4" fillId="0" borderId="58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0" fontId="4" fillId="0" borderId="26" xfId="61" applyFont="1" applyFill="1" applyBorder="1" applyAlignment="1">
      <alignment horizontal="center" vertical="center" shrinkToFit="1"/>
      <protection/>
    </xf>
    <xf numFmtId="0" fontId="4" fillId="0" borderId="24" xfId="61" applyFont="1" applyFill="1" applyBorder="1" applyAlignment="1">
      <alignment horizontal="center" vertical="center" shrinkToFit="1"/>
      <protection/>
    </xf>
    <xf numFmtId="177" fontId="4" fillId="0" borderId="62" xfId="61" applyNumberFormat="1" applyFont="1" applyFill="1" applyBorder="1" applyAlignment="1" applyProtection="1">
      <alignment vertical="center"/>
      <protection hidden="1"/>
    </xf>
    <xf numFmtId="177" fontId="4" fillId="0" borderId="63" xfId="61" applyNumberFormat="1" applyFont="1" applyFill="1" applyBorder="1" applyAlignment="1" applyProtection="1">
      <alignment vertical="center"/>
      <protection hidden="1"/>
    </xf>
    <xf numFmtId="177" fontId="4" fillId="0" borderId="64" xfId="61" applyNumberFormat="1" applyFont="1" applyFill="1" applyBorder="1" applyAlignment="1" applyProtection="1">
      <alignment vertical="center"/>
      <protection hidden="1"/>
    </xf>
    <xf numFmtId="0" fontId="3" fillId="0" borderId="65" xfId="61" applyFont="1" applyFill="1" applyBorder="1" applyAlignment="1">
      <alignment horizontal="center" vertical="center"/>
      <protection/>
    </xf>
    <xf numFmtId="0" fontId="3" fillId="0" borderId="66" xfId="61" applyFont="1" applyFill="1" applyBorder="1" applyAlignment="1">
      <alignment horizontal="center" vertical="center"/>
      <protection/>
    </xf>
    <xf numFmtId="0" fontId="3" fillId="0" borderId="67" xfId="61" applyFont="1" applyFill="1" applyBorder="1" applyAlignment="1">
      <alignment horizontal="center" vertical="center"/>
      <protection/>
    </xf>
    <xf numFmtId="0" fontId="4" fillId="0" borderId="68" xfId="61" applyFont="1" applyFill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177" fontId="3" fillId="0" borderId="48" xfId="61" applyNumberFormat="1" applyFont="1" applyFill="1" applyBorder="1" applyAlignment="1" applyProtection="1">
      <alignment horizontal="center" vertical="center"/>
      <protection locked="0"/>
    </xf>
    <xf numFmtId="177" fontId="3" fillId="0" borderId="18" xfId="61" applyNumberFormat="1" applyFont="1" applyFill="1" applyBorder="1" applyAlignment="1" applyProtection="1">
      <alignment horizontal="center" vertical="center"/>
      <protection locked="0"/>
    </xf>
    <xf numFmtId="177" fontId="3" fillId="0" borderId="39" xfId="61" applyNumberFormat="1" applyFont="1" applyFill="1" applyBorder="1" applyAlignment="1" applyProtection="1">
      <alignment horizontal="center" vertical="center"/>
      <protection locked="0"/>
    </xf>
    <xf numFmtId="177" fontId="4" fillId="0" borderId="71" xfId="61" applyNumberFormat="1" applyFont="1" applyFill="1" applyBorder="1" applyAlignment="1" applyProtection="1">
      <alignment horizontal="center" vertical="center"/>
      <protection hidden="1"/>
    </xf>
    <xf numFmtId="177" fontId="4" fillId="0" borderId="18" xfId="61" applyNumberFormat="1" applyFont="1" applyFill="1" applyBorder="1" applyAlignment="1" applyProtection="1">
      <alignment horizontal="center" vertical="center"/>
      <protection hidden="1"/>
    </xf>
    <xf numFmtId="177" fontId="4" fillId="0" borderId="72" xfId="61" applyNumberFormat="1" applyFont="1" applyFill="1" applyBorder="1" applyAlignment="1" applyProtection="1">
      <alignment horizontal="center" vertical="center"/>
      <protection hidden="1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4" fillId="0" borderId="27" xfId="61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7" fontId="3" fillId="0" borderId="51" xfId="61" applyNumberFormat="1" applyFont="1" applyFill="1" applyBorder="1" applyAlignment="1" applyProtection="1">
      <alignment horizontal="center" vertical="center"/>
      <protection locked="0"/>
    </xf>
    <xf numFmtId="177" fontId="3" fillId="0" borderId="52" xfId="61" applyNumberFormat="1" applyFont="1" applyFill="1" applyBorder="1" applyAlignment="1" applyProtection="1">
      <alignment horizontal="center" vertical="center"/>
      <protection locked="0"/>
    </xf>
    <xf numFmtId="177" fontId="3" fillId="0" borderId="53" xfId="61" applyNumberFormat="1" applyFont="1" applyFill="1" applyBorder="1" applyAlignment="1" applyProtection="1">
      <alignment horizontal="center" vertical="center"/>
      <protection locked="0"/>
    </xf>
    <xf numFmtId="177" fontId="4" fillId="0" borderId="12" xfId="61" applyNumberFormat="1" applyFont="1" applyFill="1" applyBorder="1" applyAlignment="1" applyProtection="1">
      <alignment horizontal="center" vertical="center"/>
      <protection hidden="1"/>
    </xf>
    <xf numFmtId="177" fontId="4" fillId="0" borderId="73" xfId="61" applyNumberFormat="1" applyFont="1" applyFill="1" applyBorder="1" applyAlignment="1" applyProtection="1">
      <alignment horizontal="center" vertical="center"/>
      <protection hidden="1"/>
    </xf>
    <xf numFmtId="177" fontId="4" fillId="0" borderId="10" xfId="61" applyNumberFormat="1" applyFont="1" applyFill="1" applyBorder="1" applyAlignment="1" applyProtection="1">
      <alignment horizontal="center" vertical="center"/>
      <protection hidden="1"/>
    </xf>
    <xf numFmtId="177" fontId="3" fillId="0" borderId="74" xfId="61" applyNumberFormat="1" applyFont="1" applyFill="1" applyBorder="1" applyAlignment="1" applyProtection="1">
      <alignment horizontal="center" vertical="center"/>
      <protection locked="0"/>
    </xf>
    <xf numFmtId="177" fontId="3" fillId="0" borderId="75" xfId="61" applyNumberFormat="1" applyFont="1" applyFill="1" applyBorder="1" applyAlignment="1" applyProtection="1">
      <alignment horizontal="center" vertical="center"/>
      <protection locked="0"/>
    </xf>
    <xf numFmtId="177" fontId="3" fillId="0" borderId="76" xfId="61" applyNumberFormat="1" applyFont="1" applyFill="1" applyBorder="1" applyAlignment="1" applyProtection="1">
      <alignment horizontal="center" vertical="center"/>
      <protection locked="0"/>
    </xf>
    <xf numFmtId="177" fontId="4" fillId="0" borderId="77" xfId="61" applyNumberFormat="1" applyFont="1" applyFill="1" applyBorder="1" applyAlignment="1" applyProtection="1">
      <alignment horizontal="center" vertical="center"/>
      <protection hidden="1"/>
    </xf>
    <xf numFmtId="177" fontId="4" fillId="0" borderId="75" xfId="61" applyNumberFormat="1" applyFont="1" applyFill="1" applyBorder="1" applyAlignment="1" applyProtection="1">
      <alignment horizontal="center" vertical="center"/>
      <protection hidden="1"/>
    </xf>
    <xf numFmtId="177" fontId="4" fillId="0" borderId="78" xfId="61" applyNumberFormat="1" applyFont="1" applyFill="1" applyBorder="1" applyAlignment="1" applyProtection="1">
      <alignment horizontal="center" vertical="center"/>
      <protection hidden="1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4" fillId="0" borderId="41" xfId="61" applyFont="1" applyFill="1" applyBorder="1" applyAlignment="1" applyProtection="1">
      <alignment horizontal="center" vertical="center" shrinkToFit="1"/>
      <protection locked="0"/>
    </xf>
    <xf numFmtId="0" fontId="4" fillId="0" borderId="16" xfId="61" applyFont="1" applyFill="1" applyBorder="1" applyAlignment="1" applyProtection="1">
      <alignment horizontal="center" vertical="center" shrinkToFit="1"/>
      <protection locked="0"/>
    </xf>
    <xf numFmtId="177" fontId="3" fillId="0" borderId="82" xfId="61" applyNumberFormat="1" applyFont="1" applyFill="1" applyBorder="1" applyAlignment="1" applyProtection="1">
      <alignment horizontal="center" vertical="center"/>
      <protection locked="0"/>
    </xf>
    <xf numFmtId="177" fontId="3" fillId="0" borderId="83" xfId="61" applyNumberFormat="1" applyFont="1" applyFill="1" applyBorder="1" applyAlignment="1" applyProtection="1">
      <alignment horizontal="center" vertical="center"/>
      <protection locked="0"/>
    </xf>
    <xf numFmtId="177" fontId="3" fillId="0" borderId="84" xfId="61" applyNumberFormat="1" applyFont="1" applyFill="1" applyBorder="1" applyAlignment="1" applyProtection="1">
      <alignment horizontal="center" vertical="center"/>
      <protection locked="0"/>
    </xf>
    <xf numFmtId="177" fontId="4" fillId="0" borderId="85" xfId="61" applyNumberFormat="1" applyFont="1" applyFill="1" applyBorder="1" applyAlignment="1" applyProtection="1">
      <alignment horizontal="center" vertical="center"/>
      <protection hidden="1"/>
    </xf>
    <xf numFmtId="177" fontId="4" fillId="0" borderId="83" xfId="61" applyNumberFormat="1" applyFont="1" applyFill="1" applyBorder="1" applyAlignment="1" applyProtection="1">
      <alignment horizontal="center" vertical="center"/>
      <protection hidden="1"/>
    </xf>
    <xf numFmtId="177" fontId="4" fillId="0" borderId="86" xfId="61" applyNumberFormat="1" applyFont="1" applyFill="1" applyBorder="1" applyAlignment="1" applyProtection="1">
      <alignment horizontal="center" vertical="center"/>
      <protection hidden="1"/>
    </xf>
    <xf numFmtId="0" fontId="3" fillId="0" borderId="82" xfId="0" applyFont="1" applyFill="1" applyBorder="1" applyAlignment="1" applyProtection="1">
      <alignment horizontal="left" vertical="center"/>
      <protection locked="0"/>
    </xf>
    <xf numFmtId="0" fontId="3" fillId="0" borderId="83" xfId="0" applyFont="1" applyFill="1" applyBorder="1" applyAlignment="1" applyProtection="1">
      <alignment horizontal="left" vertical="center"/>
      <protection locked="0"/>
    </xf>
    <xf numFmtId="0" fontId="3" fillId="0" borderId="84" xfId="0" applyFont="1" applyFill="1" applyBorder="1" applyAlignment="1" applyProtection="1">
      <alignment horizontal="left" vertical="center"/>
      <protection locked="0"/>
    </xf>
    <xf numFmtId="177" fontId="3" fillId="0" borderId="59" xfId="61" applyNumberFormat="1" applyFont="1" applyFill="1" applyBorder="1" applyAlignment="1" applyProtection="1">
      <alignment horizontal="center" vertical="center"/>
      <protection locked="0"/>
    </xf>
    <xf numFmtId="177" fontId="3" fillId="0" borderId="60" xfId="61" applyNumberFormat="1" applyFont="1" applyFill="1" applyBorder="1" applyAlignment="1" applyProtection="1">
      <alignment horizontal="center" vertical="center"/>
      <protection locked="0"/>
    </xf>
    <xf numFmtId="177" fontId="3" fillId="0" borderId="61" xfId="61" applyNumberFormat="1" applyFont="1" applyFill="1" applyBorder="1" applyAlignment="1" applyProtection="1">
      <alignment horizontal="center" vertical="center"/>
      <protection locked="0"/>
    </xf>
    <xf numFmtId="177" fontId="4" fillId="0" borderId="17" xfId="61" applyNumberFormat="1" applyFont="1" applyFill="1" applyBorder="1" applyAlignment="1" applyProtection="1">
      <alignment horizontal="center" vertical="center"/>
      <protection hidden="1"/>
    </xf>
    <xf numFmtId="177" fontId="4" fillId="0" borderId="60" xfId="61" applyNumberFormat="1" applyFont="1" applyFill="1" applyBorder="1" applyAlignment="1" applyProtection="1">
      <alignment horizontal="center" vertical="center"/>
      <protection hidden="1"/>
    </xf>
    <xf numFmtId="177" fontId="4" fillId="0" borderId="15" xfId="61" applyNumberFormat="1" applyFont="1" applyFill="1" applyBorder="1" applyAlignment="1" applyProtection="1">
      <alignment horizontal="center" vertical="center"/>
      <protection hidden="1"/>
    </xf>
    <xf numFmtId="177" fontId="3" fillId="0" borderId="87" xfId="61" applyNumberFormat="1" applyFont="1" applyFill="1" applyBorder="1" applyAlignment="1" applyProtection="1">
      <alignment horizontal="center" vertical="center"/>
      <protection locked="0"/>
    </xf>
    <xf numFmtId="177" fontId="3" fillId="0" borderId="88" xfId="61" applyNumberFormat="1" applyFont="1" applyFill="1" applyBorder="1" applyAlignment="1" applyProtection="1">
      <alignment horizontal="center" vertical="center"/>
      <protection locked="0"/>
    </xf>
    <xf numFmtId="177" fontId="3" fillId="0" borderId="89" xfId="61" applyNumberFormat="1" applyFont="1" applyFill="1" applyBorder="1" applyAlignment="1" applyProtection="1">
      <alignment horizontal="center" vertical="center"/>
      <protection locked="0"/>
    </xf>
    <xf numFmtId="177" fontId="4" fillId="0" borderId="13" xfId="61" applyNumberFormat="1" applyFont="1" applyFill="1" applyBorder="1" applyAlignment="1" applyProtection="1">
      <alignment horizontal="center" vertical="center"/>
      <protection hidden="1"/>
    </xf>
    <xf numFmtId="177" fontId="4" fillId="0" borderId="88" xfId="61" applyNumberFormat="1" applyFont="1" applyFill="1" applyBorder="1" applyAlignment="1" applyProtection="1">
      <alignment horizontal="center" vertical="center"/>
      <protection hidden="1"/>
    </xf>
    <xf numFmtId="177" fontId="4" fillId="0" borderId="14" xfId="61" applyNumberFormat="1" applyFont="1" applyFill="1" applyBorder="1" applyAlignment="1" applyProtection="1">
      <alignment horizontal="center" vertical="center"/>
      <protection hidden="1"/>
    </xf>
    <xf numFmtId="0" fontId="4" fillId="0" borderId="42" xfId="61" applyFont="1" applyFill="1" applyBorder="1" applyAlignment="1">
      <alignment horizontal="center" vertical="center"/>
      <protection/>
    </xf>
    <xf numFmtId="0" fontId="4" fillId="0" borderId="43" xfId="61" applyFont="1" applyFill="1" applyBorder="1" applyAlignment="1">
      <alignment horizontal="center" vertical="center"/>
      <protection/>
    </xf>
    <xf numFmtId="0" fontId="4" fillId="0" borderId="46" xfId="61" applyFont="1" applyFill="1" applyBorder="1" applyAlignment="1">
      <alignment horizontal="center" vertical="center"/>
      <protection/>
    </xf>
    <xf numFmtId="0" fontId="4" fillId="0" borderId="44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0" fontId="4" fillId="0" borderId="90" xfId="61" applyFont="1" applyFill="1" applyBorder="1" applyAlignment="1" applyProtection="1">
      <alignment horizontal="center" vertical="center" shrinkToFit="1"/>
      <protection locked="0"/>
    </xf>
    <xf numFmtId="0" fontId="4" fillId="0" borderId="91" xfId="61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 applyProtection="1">
      <alignment horizontal="left" vertical="center"/>
      <protection locked="0"/>
    </xf>
    <xf numFmtId="0" fontId="3" fillId="0" borderId="60" xfId="0" applyFont="1" applyFill="1" applyBorder="1" applyAlignment="1" applyProtection="1">
      <alignment horizontal="left" vertical="center"/>
      <protection locked="0"/>
    </xf>
    <xf numFmtId="0" fontId="3" fillId="0" borderId="61" xfId="0" applyFont="1" applyFill="1" applyBorder="1" applyAlignment="1" applyProtection="1">
      <alignment horizontal="left" vertical="center"/>
      <protection locked="0"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13" xfId="61" applyFont="1" applyFill="1" applyBorder="1" applyAlignment="1">
      <alignment horizontal="distributed" vertical="center"/>
      <protection/>
    </xf>
    <xf numFmtId="0" fontId="3" fillId="0" borderId="92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3" fillId="0" borderId="12" xfId="61" applyFont="1" applyFill="1" applyBorder="1" applyAlignment="1">
      <alignment horizontal="distributed" vertical="center"/>
      <protection/>
    </xf>
    <xf numFmtId="0" fontId="3" fillId="0" borderId="23" xfId="61" applyFont="1" applyFill="1" applyBorder="1" applyAlignment="1">
      <alignment horizontal="distributed" vertical="center"/>
      <protection/>
    </xf>
    <xf numFmtId="0" fontId="3" fillId="0" borderId="26" xfId="61" applyFont="1" applyFill="1" applyBorder="1" applyAlignment="1">
      <alignment horizontal="distributed" vertical="center"/>
      <protection/>
    </xf>
    <xf numFmtId="0" fontId="3" fillId="0" borderId="93" xfId="61" applyFont="1" applyFill="1" applyBorder="1" applyAlignment="1">
      <alignment horizontal="distributed" vertical="center"/>
      <protection/>
    </xf>
    <xf numFmtId="0" fontId="3" fillId="0" borderId="55" xfId="61" applyFont="1" applyFill="1" applyBorder="1" applyAlignment="1" applyProtection="1">
      <alignment horizontal="center" vertical="center"/>
      <protection locked="0"/>
    </xf>
    <xf numFmtId="0" fontId="3" fillId="0" borderId="55" xfId="61" applyFont="1" applyFill="1" applyBorder="1" applyAlignment="1">
      <alignment horizontal="center" vertical="center"/>
      <protection/>
    </xf>
    <xf numFmtId="0" fontId="3" fillId="0" borderId="58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4" fillId="0" borderId="92" xfId="6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0" borderId="79" xfId="61" applyFont="1" applyFill="1" applyBorder="1" applyAlignment="1" applyProtection="1">
      <alignment horizontal="center" vertical="center" shrinkToFit="1"/>
      <protection locked="0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53" fillId="0" borderId="42" xfId="61" applyFont="1" applyFill="1" applyBorder="1" applyAlignment="1" applyProtection="1">
      <alignment horizontal="center" vertical="center"/>
      <protection locked="0"/>
    </xf>
    <xf numFmtId="0" fontId="53" fillId="0" borderId="43" xfId="61" applyFont="1" applyFill="1" applyBorder="1" applyAlignment="1" applyProtection="1">
      <alignment horizontal="center" vertical="center"/>
      <protection locked="0"/>
    </xf>
    <xf numFmtId="0" fontId="53" fillId="0" borderId="44" xfId="61" applyFont="1" applyFill="1" applyBorder="1" applyAlignment="1" applyProtection="1">
      <alignment horizontal="center" vertical="center"/>
      <protection locked="0"/>
    </xf>
    <xf numFmtId="0" fontId="53" fillId="0" borderId="45" xfId="61" applyFont="1" applyFill="1" applyBorder="1" applyAlignment="1" applyProtection="1">
      <alignment horizontal="center" vertical="center"/>
      <protection locked="0"/>
    </xf>
    <xf numFmtId="0" fontId="53" fillId="0" borderId="46" xfId="61" applyFont="1" applyFill="1" applyBorder="1" applyAlignment="1" applyProtection="1">
      <alignment horizontal="center" vertical="center"/>
      <protection locked="0"/>
    </xf>
    <xf numFmtId="177" fontId="54" fillId="0" borderId="30" xfId="61" applyNumberFormat="1" applyFont="1" applyFill="1" applyBorder="1" applyAlignment="1" applyProtection="1">
      <alignment vertical="center"/>
      <protection hidden="1"/>
    </xf>
    <xf numFmtId="177" fontId="54" fillId="0" borderId="31" xfId="61" applyNumberFormat="1" applyFont="1" applyFill="1" applyBorder="1" applyAlignment="1" applyProtection="1">
      <alignment vertical="center"/>
      <protection hidden="1"/>
    </xf>
    <xf numFmtId="177" fontId="54" fillId="0" borderId="32" xfId="61" applyNumberFormat="1" applyFont="1" applyFill="1" applyBorder="1" applyAlignment="1" applyProtection="1">
      <alignment vertical="center"/>
      <protection hidden="1"/>
    </xf>
    <xf numFmtId="177" fontId="54" fillId="0" borderId="51" xfId="61" applyNumberFormat="1" applyFont="1" applyFill="1" applyBorder="1" applyAlignment="1" applyProtection="1">
      <alignment vertical="center"/>
      <protection hidden="1"/>
    </xf>
    <xf numFmtId="177" fontId="54" fillId="0" borderId="52" xfId="61" applyNumberFormat="1" applyFont="1" applyFill="1" applyBorder="1" applyAlignment="1" applyProtection="1">
      <alignment vertical="center"/>
      <protection hidden="1"/>
    </xf>
    <xf numFmtId="177" fontId="54" fillId="0" borderId="53" xfId="61" applyNumberFormat="1" applyFont="1" applyFill="1" applyBorder="1" applyAlignment="1" applyProtection="1">
      <alignment vertical="center"/>
      <protection hidden="1"/>
    </xf>
    <xf numFmtId="177" fontId="53" fillId="0" borderId="48" xfId="62" applyNumberFormat="1" applyFont="1" applyFill="1" applyBorder="1" applyAlignment="1" applyProtection="1">
      <alignment vertical="center"/>
      <protection hidden="1"/>
    </xf>
    <xf numFmtId="177" fontId="53" fillId="0" borderId="18" xfId="62" applyNumberFormat="1" applyFont="1" applyFill="1" applyBorder="1" applyAlignment="1" applyProtection="1">
      <alignment vertical="center"/>
      <protection hidden="1"/>
    </xf>
    <xf numFmtId="177" fontId="53" fillId="0" borderId="39" xfId="62" applyNumberFormat="1" applyFont="1" applyFill="1" applyBorder="1" applyAlignment="1" applyProtection="1">
      <alignment vertical="center"/>
      <protection hidden="1"/>
    </xf>
    <xf numFmtId="177" fontId="54" fillId="0" borderId="48" xfId="62" applyNumberFormat="1" applyFont="1" applyFill="1" applyBorder="1" applyAlignment="1" applyProtection="1">
      <alignment vertical="center"/>
      <protection hidden="1"/>
    </xf>
    <xf numFmtId="177" fontId="54" fillId="0" borderId="18" xfId="62" applyNumberFormat="1" applyFont="1" applyFill="1" applyBorder="1" applyAlignment="1" applyProtection="1">
      <alignment vertical="center"/>
      <protection hidden="1"/>
    </xf>
    <xf numFmtId="177" fontId="54" fillId="0" borderId="39" xfId="62" applyNumberFormat="1" applyFont="1" applyFill="1" applyBorder="1" applyAlignment="1" applyProtection="1">
      <alignment vertical="center"/>
      <protection hidden="1"/>
    </xf>
    <xf numFmtId="177" fontId="53" fillId="0" borderId="59" xfId="62" applyNumberFormat="1" applyFont="1" applyFill="1" applyBorder="1" applyAlignment="1" applyProtection="1">
      <alignment vertical="center"/>
      <protection hidden="1"/>
    </xf>
    <xf numFmtId="177" fontId="53" fillId="0" borderId="60" xfId="62" applyNumberFormat="1" applyFont="1" applyFill="1" applyBorder="1" applyAlignment="1" applyProtection="1">
      <alignment vertical="center"/>
      <protection hidden="1"/>
    </xf>
    <xf numFmtId="177" fontId="53" fillId="0" borderId="61" xfId="62" applyNumberFormat="1" applyFont="1" applyFill="1" applyBorder="1" applyAlignment="1" applyProtection="1">
      <alignment vertical="center"/>
      <protection hidden="1"/>
    </xf>
    <xf numFmtId="177" fontId="55" fillId="0" borderId="62" xfId="61" applyNumberFormat="1" applyFont="1" applyFill="1" applyBorder="1" applyAlignment="1" applyProtection="1">
      <alignment vertical="center"/>
      <protection hidden="1"/>
    </xf>
    <xf numFmtId="177" fontId="55" fillId="0" borderId="63" xfId="61" applyNumberFormat="1" applyFont="1" applyFill="1" applyBorder="1" applyAlignment="1" applyProtection="1">
      <alignment vertical="center"/>
      <protection hidden="1"/>
    </xf>
    <xf numFmtId="177" fontId="55" fillId="0" borderId="64" xfId="61" applyNumberFormat="1" applyFont="1" applyFill="1" applyBorder="1" applyAlignment="1" applyProtection="1">
      <alignment vertical="center"/>
      <protection hidden="1"/>
    </xf>
    <xf numFmtId="0" fontId="55" fillId="0" borderId="68" xfId="61" applyFont="1" applyFill="1" applyBorder="1" applyAlignment="1" applyProtection="1">
      <alignment horizontal="center" vertical="center" shrinkToFit="1"/>
      <protection locked="0"/>
    </xf>
    <xf numFmtId="0" fontId="56" fillId="0" borderId="69" xfId="0" applyFont="1" applyBorder="1" applyAlignment="1">
      <alignment horizontal="center" vertical="center" shrinkToFit="1"/>
    </xf>
    <xf numFmtId="0" fontId="56" fillId="0" borderId="70" xfId="0" applyFont="1" applyBorder="1" applyAlignment="1">
      <alignment horizontal="center" vertical="center" shrinkToFit="1"/>
    </xf>
    <xf numFmtId="177" fontId="53" fillId="0" borderId="48" xfId="61" applyNumberFormat="1" applyFont="1" applyFill="1" applyBorder="1" applyAlignment="1" applyProtection="1">
      <alignment horizontal="center" vertical="center"/>
      <protection locked="0"/>
    </xf>
    <xf numFmtId="177" fontId="53" fillId="0" borderId="18" xfId="61" applyNumberFormat="1" applyFont="1" applyFill="1" applyBorder="1" applyAlignment="1" applyProtection="1">
      <alignment horizontal="center" vertical="center"/>
      <protection locked="0"/>
    </xf>
    <xf numFmtId="177" fontId="53" fillId="0" borderId="39" xfId="61" applyNumberFormat="1" applyFont="1" applyFill="1" applyBorder="1" applyAlignment="1" applyProtection="1">
      <alignment horizontal="center" vertical="center"/>
      <protection locked="0"/>
    </xf>
    <xf numFmtId="177" fontId="55" fillId="0" borderId="71" xfId="61" applyNumberFormat="1" applyFont="1" applyFill="1" applyBorder="1" applyAlignment="1" applyProtection="1">
      <alignment horizontal="center" vertical="center"/>
      <protection hidden="1"/>
    </xf>
    <xf numFmtId="177" fontId="55" fillId="0" borderId="18" xfId="61" applyNumberFormat="1" applyFont="1" applyFill="1" applyBorder="1" applyAlignment="1" applyProtection="1">
      <alignment horizontal="center" vertical="center"/>
      <protection hidden="1"/>
    </xf>
    <xf numFmtId="177" fontId="55" fillId="0" borderId="72" xfId="61" applyNumberFormat="1" applyFont="1" applyFill="1" applyBorder="1" applyAlignment="1" applyProtection="1">
      <alignment horizontal="center" vertical="center"/>
      <protection hidden="1"/>
    </xf>
    <xf numFmtId="0" fontId="55" fillId="0" borderId="27" xfId="61" applyFont="1" applyFill="1" applyBorder="1" applyAlignment="1" applyProtection="1">
      <alignment horizontal="center" vertical="center" shrinkToFit="1"/>
      <protection locked="0"/>
    </xf>
    <xf numFmtId="0" fontId="56" fillId="0" borderId="28" xfId="0" applyFont="1" applyBorder="1" applyAlignment="1">
      <alignment horizontal="center" vertical="center" shrinkToFit="1"/>
    </xf>
    <xf numFmtId="0" fontId="56" fillId="0" borderId="29" xfId="0" applyFont="1" applyBorder="1" applyAlignment="1">
      <alignment horizontal="center" vertical="center" shrinkToFit="1"/>
    </xf>
    <xf numFmtId="177" fontId="53" fillId="0" borderId="51" xfId="61" applyNumberFormat="1" applyFont="1" applyFill="1" applyBorder="1" applyAlignment="1" applyProtection="1">
      <alignment horizontal="center" vertical="center"/>
      <protection locked="0"/>
    </xf>
    <xf numFmtId="177" fontId="53" fillId="0" borderId="52" xfId="61" applyNumberFormat="1" applyFont="1" applyFill="1" applyBorder="1" applyAlignment="1" applyProtection="1">
      <alignment horizontal="center" vertical="center"/>
      <protection locked="0"/>
    </xf>
    <xf numFmtId="177" fontId="53" fillId="0" borderId="53" xfId="61" applyNumberFormat="1" applyFont="1" applyFill="1" applyBorder="1" applyAlignment="1" applyProtection="1">
      <alignment horizontal="center" vertical="center"/>
      <protection locked="0"/>
    </xf>
    <xf numFmtId="177" fontId="55" fillId="0" borderId="12" xfId="61" applyNumberFormat="1" applyFont="1" applyFill="1" applyBorder="1" applyAlignment="1" applyProtection="1">
      <alignment horizontal="center" vertical="center"/>
      <protection hidden="1"/>
    </xf>
    <xf numFmtId="177" fontId="55" fillId="0" borderId="73" xfId="61" applyNumberFormat="1" applyFont="1" applyFill="1" applyBorder="1" applyAlignment="1" applyProtection="1">
      <alignment horizontal="center" vertical="center"/>
      <protection hidden="1"/>
    </xf>
    <xf numFmtId="177" fontId="55" fillId="0" borderId="10" xfId="61" applyNumberFormat="1" applyFont="1" applyFill="1" applyBorder="1" applyAlignment="1" applyProtection="1">
      <alignment horizontal="center" vertical="center"/>
      <protection hidden="1"/>
    </xf>
    <xf numFmtId="0" fontId="55" fillId="0" borderId="79" xfId="61" applyFont="1" applyFill="1" applyBorder="1" applyAlignment="1" applyProtection="1">
      <alignment horizontal="center" vertical="center" shrinkToFit="1"/>
      <protection locked="0"/>
    </xf>
    <xf numFmtId="0" fontId="56" fillId="0" borderId="80" xfId="0" applyFont="1" applyBorder="1" applyAlignment="1">
      <alignment horizontal="center" vertical="center" shrinkToFit="1"/>
    </xf>
    <xf numFmtId="0" fontId="56" fillId="0" borderId="81" xfId="0" applyFont="1" applyBorder="1" applyAlignment="1">
      <alignment horizontal="center" vertical="center" shrinkToFit="1"/>
    </xf>
    <xf numFmtId="177" fontId="53" fillId="0" borderId="74" xfId="61" applyNumberFormat="1" applyFont="1" applyFill="1" applyBorder="1" applyAlignment="1" applyProtection="1">
      <alignment horizontal="center" vertical="center"/>
      <protection locked="0"/>
    </xf>
    <xf numFmtId="177" fontId="53" fillId="0" borderId="75" xfId="61" applyNumberFormat="1" applyFont="1" applyFill="1" applyBorder="1" applyAlignment="1" applyProtection="1">
      <alignment horizontal="center" vertical="center"/>
      <protection locked="0"/>
    </xf>
    <xf numFmtId="177" fontId="53" fillId="0" borderId="76" xfId="61" applyNumberFormat="1" applyFont="1" applyFill="1" applyBorder="1" applyAlignment="1" applyProtection="1">
      <alignment horizontal="center" vertical="center"/>
      <protection locked="0"/>
    </xf>
    <xf numFmtId="177" fontId="55" fillId="0" borderId="77" xfId="61" applyNumberFormat="1" applyFont="1" applyFill="1" applyBorder="1" applyAlignment="1" applyProtection="1">
      <alignment horizontal="center" vertical="center"/>
      <protection hidden="1"/>
    </xf>
    <xf numFmtId="177" fontId="55" fillId="0" borderId="75" xfId="61" applyNumberFormat="1" applyFont="1" applyFill="1" applyBorder="1" applyAlignment="1" applyProtection="1">
      <alignment horizontal="center" vertical="center"/>
      <protection hidden="1"/>
    </xf>
    <xf numFmtId="177" fontId="55" fillId="0" borderId="78" xfId="61" applyNumberFormat="1" applyFont="1" applyFill="1" applyBorder="1" applyAlignment="1" applyProtection="1">
      <alignment horizontal="center" vertical="center"/>
      <protection hidden="1"/>
    </xf>
    <xf numFmtId="0" fontId="55" fillId="0" borderId="41" xfId="61" applyFont="1" applyFill="1" applyBorder="1" applyAlignment="1" applyProtection="1">
      <alignment horizontal="center" vertical="center" shrinkToFit="1"/>
      <protection locked="0"/>
    </xf>
    <xf numFmtId="0" fontId="55" fillId="0" borderId="16" xfId="61" applyFont="1" applyFill="1" applyBorder="1" applyAlignment="1" applyProtection="1">
      <alignment horizontal="center" vertical="center" shrinkToFit="1"/>
      <protection locked="0"/>
    </xf>
    <xf numFmtId="177" fontId="53" fillId="0" borderId="82" xfId="61" applyNumberFormat="1" applyFont="1" applyFill="1" applyBorder="1" applyAlignment="1" applyProtection="1">
      <alignment horizontal="center" vertical="center"/>
      <protection locked="0"/>
    </xf>
    <xf numFmtId="177" fontId="53" fillId="0" borderId="83" xfId="61" applyNumberFormat="1" applyFont="1" applyFill="1" applyBorder="1" applyAlignment="1" applyProtection="1">
      <alignment horizontal="center" vertical="center"/>
      <protection locked="0"/>
    </xf>
    <xf numFmtId="177" fontId="53" fillId="0" borderId="84" xfId="61" applyNumberFormat="1" applyFont="1" applyFill="1" applyBorder="1" applyAlignment="1" applyProtection="1">
      <alignment horizontal="center" vertical="center"/>
      <protection locked="0"/>
    </xf>
    <xf numFmtId="177" fontId="55" fillId="0" borderId="85" xfId="61" applyNumberFormat="1" applyFont="1" applyFill="1" applyBorder="1" applyAlignment="1" applyProtection="1">
      <alignment horizontal="center" vertical="center"/>
      <protection hidden="1"/>
    </xf>
    <xf numFmtId="177" fontId="55" fillId="0" borderId="83" xfId="61" applyNumberFormat="1" applyFont="1" applyFill="1" applyBorder="1" applyAlignment="1" applyProtection="1">
      <alignment horizontal="center" vertical="center"/>
      <protection hidden="1"/>
    </xf>
    <xf numFmtId="177" fontId="55" fillId="0" borderId="86" xfId="61" applyNumberFormat="1" applyFont="1" applyFill="1" applyBorder="1" applyAlignment="1" applyProtection="1">
      <alignment horizontal="center" vertical="center"/>
      <protection hidden="1"/>
    </xf>
    <xf numFmtId="177" fontId="53" fillId="0" borderId="59" xfId="61" applyNumberFormat="1" applyFont="1" applyFill="1" applyBorder="1" applyAlignment="1" applyProtection="1">
      <alignment horizontal="center" vertical="center"/>
      <protection locked="0"/>
    </xf>
    <xf numFmtId="177" fontId="53" fillId="0" borderId="60" xfId="61" applyNumberFormat="1" applyFont="1" applyFill="1" applyBorder="1" applyAlignment="1" applyProtection="1">
      <alignment horizontal="center" vertical="center"/>
      <protection locked="0"/>
    </xf>
    <xf numFmtId="177" fontId="53" fillId="0" borderId="61" xfId="61" applyNumberFormat="1" applyFont="1" applyFill="1" applyBorder="1" applyAlignment="1" applyProtection="1">
      <alignment horizontal="center" vertical="center"/>
      <protection locked="0"/>
    </xf>
    <xf numFmtId="177" fontId="55" fillId="0" borderId="17" xfId="61" applyNumberFormat="1" applyFont="1" applyFill="1" applyBorder="1" applyAlignment="1" applyProtection="1">
      <alignment horizontal="center" vertical="center"/>
      <protection hidden="1"/>
    </xf>
    <xf numFmtId="177" fontId="55" fillId="0" borderId="60" xfId="61" applyNumberFormat="1" applyFont="1" applyFill="1" applyBorder="1" applyAlignment="1" applyProtection="1">
      <alignment horizontal="center" vertical="center"/>
      <protection hidden="1"/>
    </xf>
    <xf numFmtId="177" fontId="55" fillId="0" borderId="15" xfId="61" applyNumberFormat="1" applyFont="1" applyFill="1" applyBorder="1" applyAlignment="1" applyProtection="1">
      <alignment horizontal="center" vertical="center"/>
      <protection hidden="1"/>
    </xf>
    <xf numFmtId="0" fontId="55" fillId="0" borderId="92" xfId="61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>
      <alignment horizontal="center" vertical="center" shrinkToFit="1"/>
    </xf>
    <xf numFmtId="0" fontId="56" fillId="0" borderId="36" xfId="0" applyFont="1" applyBorder="1" applyAlignment="1">
      <alignment horizontal="center" vertical="center" shrinkToFit="1"/>
    </xf>
    <xf numFmtId="177" fontId="53" fillId="0" borderId="87" xfId="61" applyNumberFormat="1" applyFont="1" applyFill="1" applyBorder="1" applyAlignment="1" applyProtection="1">
      <alignment horizontal="center" vertical="center"/>
      <protection locked="0"/>
    </xf>
    <xf numFmtId="177" fontId="53" fillId="0" borderId="88" xfId="61" applyNumberFormat="1" applyFont="1" applyFill="1" applyBorder="1" applyAlignment="1" applyProtection="1">
      <alignment horizontal="center" vertical="center"/>
      <protection locked="0"/>
    </xf>
    <xf numFmtId="177" fontId="53" fillId="0" borderId="89" xfId="61" applyNumberFormat="1" applyFont="1" applyFill="1" applyBorder="1" applyAlignment="1" applyProtection="1">
      <alignment horizontal="center" vertical="center"/>
      <protection locked="0"/>
    </xf>
    <xf numFmtId="177" fontId="55" fillId="0" borderId="13" xfId="61" applyNumberFormat="1" applyFont="1" applyFill="1" applyBorder="1" applyAlignment="1" applyProtection="1">
      <alignment horizontal="center" vertical="center"/>
      <protection hidden="1"/>
    </xf>
    <xf numFmtId="177" fontId="55" fillId="0" borderId="88" xfId="61" applyNumberFormat="1" applyFont="1" applyFill="1" applyBorder="1" applyAlignment="1" applyProtection="1">
      <alignment horizontal="center" vertical="center"/>
      <protection hidden="1"/>
    </xf>
    <xf numFmtId="177" fontId="55" fillId="0" borderId="14" xfId="61" applyNumberFormat="1" applyFont="1" applyFill="1" applyBorder="1" applyAlignment="1" applyProtection="1">
      <alignment horizontal="center" vertical="center"/>
      <protection hidden="1"/>
    </xf>
    <xf numFmtId="0" fontId="55" fillId="0" borderId="90" xfId="61" applyFont="1" applyFill="1" applyBorder="1" applyAlignment="1" applyProtection="1">
      <alignment horizontal="center" vertical="center" shrinkToFit="1"/>
      <protection locked="0"/>
    </xf>
    <xf numFmtId="0" fontId="55" fillId="0" borderId="91" xfId="61" applyFont="1" applyFill="1" applyBorder="1" applyAlignment="1" applyProtection="1">
      <alignment horizontal="center" vertical="center" shrinkToFit="1"/>
      <protection locked="0"/>
    </xf>
    <xf numFmtId="0" fontId="53" fillId="0" borderId="10" xfId="61" applyFont="1" applyFill="1" applyBorder="1" applyAlignment="1" applyProtection="1">
      <alignment horizontal="center" vertical="center"/>
      <protection locked="0"/>
    </xf>
    <xf numFmtId="0" fontId="53" fillId="0" borderId="11" xfId="61" applyFont="1" applyFill="1" applyBorder="1" applyAlignment="1" applyProtection="1">
      <alignment horizontal="center" vertical="center"/>
      <protection locked="0"/>
    </xf>
    <xf numFmtId="0" fontId="53" fillId="0" borderId="36" xfId="61" applyFont="1" applyFill="1" applyBorder="1" applyAlignment="1" applyProtection="1">
      <alignment horizontal="center" vertical="center"/>
      <protection locked="0"/>
    </xf>
    <xf numFmtId="0" fontId="53" fillId="0" borderId="15" xfId="61" applyFont="1" applyFill="1" applyBorder="1" applyAlignment="1" applyProtection="1">
      <alignment horizontal="center" vertical="center"/>
      <protection locked="0"/>
    </xf>
    <xf numFmtId="0" fontId="53" fillId="0" borderId="16" xfId="61" applyFont="1" applyFill="1" applyBorder="1" applyAlignment="1" applyProtection="1">
      <alignment horizontal="center" vertical="center"/>
      <protection locked="0"/>
    </xf>
    <xf numFmtId="0" fontId="53" fillId="0" borderId="34" xfId="61" applyFont="1" applyFill="1" applyBorder="1" applyAlignment="1" applyProtection="1">
      <alignment horizontal="center" vertical="center"/>
      <protection locked="0"/>
    </xf>
    <xf numFmtId="0" fontId="53" fillId="0" borderId="37" xfId="61" applyFont="1" applyFill="1" applyBorder="1" applyAlignment="1" applyProtection="1">
      <alignment horizontal="center" vertical="center"/>
      <protection locked="0"/>
    </xf>
    <xf numFmtId="0" fontId="53" fillId="0" borderId="38" xfId="61" applyFont="1" applyFill="1" applyBorder="1" applyAlignment="1" applyProtection="1">
      <alignment horizontal="center" vertical="center"/>
      <protection locked="0"/>
    </xf>
    <xf numFmtId="0" fontId="53" fillId="0" borderId="18" xfId="61" applyFont="1" applyFill="1" applyBorder="1" applyAlignment="1" applyProtection="1">
      <alignment horizontal="center" vertical="center"/>
      <protection locked="0"/>
    </xf>
    <xf numFmtId="0" fontId="53" fillId="0" borderId="39" xfId="61" applyFont="1" applyFill="1" applyBorder="1" applyAlignment="1" applyProtection="1">
      <alignment horizontal="center" vertical="center"/>
      <protection locked="0"/>
    </xf>
    <xf numFmtId="0" fontId="53" fillId="0" borderId="33" xfId="61" applyFont="1" applyFill="1" applyBorder="1" applyAlignment="1" applyProtection="1">
      <alignment horizontal="center" vertical="center"/>
      <protection locked="0"/>
    </xf>
    <xf numFmtId="0" fontId="53" fillId="0" borderId="25" xfId="61" applyFont="1" applyFill="1" applyBorder="1" applyAlignment="1" applyProtection="1">
      <alignment horizontal="center" vertical="center"/>
      <protection locked="0"/>
    </xf>
    <xf numFmtId="0" fontId="53" fillId="0" borderId="20" xfId="61" applyFont="1" applyFill="1" applyBorder="1" applyAlignment="1" applyProtection="1">
      <alignment horizontal="center" vertical="center"/>
      <protection locked="0"/>
    </xf>
    <xf numFmtId="0" fontId="53" fillId="0" borderId="14" xfId="61" applyFont="1" applyFill="1" applyBorder="1" applyAlignment="1" applyProtection="1">
      <alignment horizontal="center" vertical="center"/>
      <protection locked="0"/>
    </xf>
    <xf numFmtId="0" fontId="53" fillId="0" borderId="0" xfId="61" applyFont="1" applyFill="1" applyBorder="1" applyAlignment="1" applyProtection="1">
      <alignment horizontal="center" vertical="center"/>
      <protection locked="0"/>
    </xf>
    <xf numFmtId="0" fontId="53" fillId="0" borderId="22" xfId="61" applyFont="1" applyFill="1" applyBorder="1" applyAlignment="1" applyProtection="1">
      <alignment horizontal="center" vertical="center"/>
      <protection locked="0"/>
    </xf>
    <xf numFmtId="0" fontId="53" fillId="0" borderId="35" xfId="61" applyFont="1" applyFill="1" applyBorder="1" applyAlignment="1" applyProtection="1">
      <alignment horizontal="center" vertical="center"/>
      <protection locked="0"/>
    </xf>
    <xf numFmtId="0" fontId="53" fillId="0" borderId="26" xfId="61" applyFont="1" applyFill="1" applyBorder="1" applyAlignment="1" applyProtection="1">
      <alignment horizontal="center" vertical="center"/>
      <protection locked="0"/>
    </xf>
    <xf numFmtId="0" fontId="53" fillId="0" borderId="24" xfId="61" applyFont="1" applyFill="1" applyBorder="1" applyAlignment="1" applyProtection="1">
      <alignment horizontal="center" vertical="center"/>
      <protection locked="0"/>
    </xf>
    <xf numFmtId="0" fontId="53" fillId="0" borderId="55" xfId="61" applyFont="1" applyFill="1" applyBorder="1" applyAlignment="1" applyProtection="1">
      <alignment horizontal="center" vertical="center"/>
      <protection locked="0"/>
    </xf>
    <xf numFmtId="0" fontId="5" fillId="0" borderId="19" xfId="61" applyFont="1" applyFill="1" applyBorder="1" applyAlignment="1">
      <alignment horizontal="center" vertical="center" textRotation="255"/>
      <protection/>
    </xf>
    <xf numFmtId="0" fontId="5" fillId="0" borderId="20" xfId="61" applyFont="1" applyFill="1" applyBorder="1" applyAlignment="1">
      <alignment horizontal="center" vertical="center" textRotation="255"/>
      <protection/>
    </xf>
    <xf numFmtId="0" fontId="5" fillId="0" borderId="21" xfId="61" applyFont="1" applyFill="1" applyBorder="1" applyAlignment="1">
      <alignment horizontal="center" vertical="center" textRotation="255"/>
      <protection/>
    </xf>
    <xf numFmtId="0" fontId="5" fillId="0" borderId="22" xfId="61" applyFont="1" applyFill="1" applyBorder="1" applyAlignment="1">
      <alignment horizontal="center" vertical="center" textRotation="255"/>
      <protection/>
    </xf>
    <xf numFmtId="0" fontId="5" fillId="0" borderId="23" xfId="61" applyFont="1" applyFill="1" applyBorder="1" applyAlignment="1">
      <alignment horizontal="center" vertical="center" textRotation="255"/>
      <protection/>
    </xf>
    <xf numFmtId="0" fontId="5" fillId="0" borderId="24" xfId="61" applyFont="1" applyFill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標準_請求書・明細書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47625</xdr:colOff>
      <xdr:row>15</xdr:row>
      <xdr:rowOff>133350</xdr:rowOff>
    </xdr:from>
    <xdr:to>
      <xdr:col>79</xdr:col>
      <xdr:colOff>28575</xdr:colOff>
      <xdr:row>25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5000625" y="2886075"/>
          <a:ext cx="2552700" cy="2343150"/>
        </a:xfrm>
        <a:prstGeom prst="wedgeRectCallout">
          <a:avLst>
            <a:gd name="adj1" fmla="val -59453"/>
            <a:gd name="adj2" fmla="val -16060"/>
          </a:avLst>
        </a:prstGeom>
        <a:solidFill>
          <a:srgbClr val="CCFFFF"/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【基本報酬】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・１時間以上２時間以内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・２時間を超え４時間以内・・・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・４時間を超え８時間以内・・・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・８時間超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・１時間以上２時間以内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・２時間を超え４時間以内・・・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・４時間を超え８時間以内・・・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・８時間超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・１時間以上２時間以内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・２時間を超え４時間以内・・・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・４時間を超え８時間以内・・・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・８時間超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76200</xdr:colOff>
      <xdr:row>19</xdr:row>
      <xdr:rowOff>0</xdr:rowOff>
    </xdr:from>
    <xdr:to>
      <xdr:col>50</xdr:col>
      <xdr:colOff>19050</xdr:colOff>
      <xdr:row>23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457200" y="3733800"/>
          <a:ext cx="4324350" cy="990600"/>
        </a:xfrm>
        <a:prstGeom prst="roundRect">
          <a:avLst/>
        </a:prstGeom>
        <a:noFill/>
        <a:ln w="158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190500</xdr:rowOff>
    </xdr:from>
    <xdr:to>
      <xdr:col>50</xdr:col>
      <xdr:colOff>28575</xdr:colOff>
      <xdr:row>28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495300" y="5162550"/>
          <a:ext cx="4295775" cy="10001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66675</xdr:colOff>
      <xdr:row>26</xdr:row>
      <xdr:rowOff>47625</xdr:rowOff>
    </xdr:from>
    <xdr:to>
      <xdr:col>79</xdr:col>
      <xdr:colOff>47625</xdr:colOff>
      <xdr:row>30</xdr:row>
      <xdr:rowOff>161925</xdr:rowOff>
    </xdr:to>
    <xdr:sp>
      <xdr:nvSpPr>
        <xdr:cNvPr id="4" name="AutoShape 13"/>
        <xdr:cNvSpPr>
          <a:spLocks/>
        </xdr:cNvSpPr>
      </xdr:nvSpPr>
      <xdr:spPr>
        <a:xfrm>
          <a:off x="5019675" y="5514975"/>
          <a:ext cx="2552700" cy="1104900"/>
        </a:xfrm>
        <a:prstGeom prst="wedgeRectCallout">
          <a:avLst>
            <a:gd name="adj1" fmla="val -59027"/>
            <a:gd name="adj2" fmla="val -15032"/>
          </a:avLst>
        </a:prstGeom>
        <a:solidFill>
          <a:srgbClr val="FFCC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【医ケア加算】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看護師配置あり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・１時間以上２時間以内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・２時間を超え４時間以内・・・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・４時間を超え８時間以内・・・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・８時間超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11,2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G47"/>
  <sheetViews>
    <sheetView showGridLines="0" tabSelected="1" view="pageBreakPreview" zoomScaleSheetLayoutView="100" zoomScalePageLayoutView="0" workbookViewId="0" topLeftCell="A1">
      <selection activeCell="S36" sqref="S36:AD36"/>
    </sheetView>
  </sheetViews>
  <sheetFormatPr defaultColWidth="9.00390625" defaultRowHeight="16.5" customHeight="1"/>
  <cols>
    <col min="1" max="82" width="1.25" style="1" customWidth="1"/>
    <col min="83" max="83" width="9.00390625" style="17" customWidth="1"/>
    <col min="84" max="84" width="22.00390625" style="17" customWidth="1"/>
    <col min="85" max="85" width="9.00390625" style="17" customWidth="1"/>
    <col min="86" max="16384" width="9.00390625" style="17" customWidth="1"/>
  </cols>
  <sheetData>
    <row r="1" s="1" customFormat="1" ht="16.5" customHeight="1"/>
    <row r="2" spans="2:80" s="1" customFormat="1" ht="8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4"/>
    </row>
    <row r="3" spans="2:80" s="1" customFormat="1" ht="19.5" customHeight="1">
      <c r="B3" s="233" t="s">
        <v>52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B3" s="5"/>
    </row>
    <row r="4" spans="2:80" s="1" customFormat="1" ht="13.5" customHeight="1"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B4" s="5"/>
    </row>
    <row r="5" spans="2:80" s="1" customFormat="1" ht="13.5" customHeight="1"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B5" s="5"/>
    </row>
    <row r="6" spans="2:80" s="1" customFormat="1" ht="5.2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CB6" s="5"/>
    </row>
    <row r="7" spans="2:80" s="1" customFormat="1" ht="18" customHeight="1">
      <c r="B7" s="6"/>
      <c r="C7" s="7"/>
      <c r="D7" s="145" t="s">
        <v>0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230">
        <v>1</v>
      </c>
      <c r="P7" s="230"/>
      <c r="Q7" s="230"/>
      <c r="R7" s="230">
        <v>2</v>
      </c>
      <c r="S7" s="230"/>
      <c r="T7" s="230"/>
      <c r="U7" s="230">
        <v>2</v>
      </c>
      <c r="V7" s="230"/>
      <c r="W7" s="230"/>
      <c r="X7" s="230">
        <v>1</v>
      </c>
      <c r="Y7" s="230"/>
      <c r="Z7" s="230"/>
      <c r="AA7" s="230">
        <v>7</v>
      </c>
      <c r="AB7" s="230"/>
      <c r="AC7" s="230"/>
      <c r="AD7" s="230">
        <v>6</v>
      </c>
      <c r="AE7" s="230"/>
      <c r="AF7" s="231"/>
      <c r="BC7" s="235" t="s">
        <v>53</v>
      </c>
      <c r="BD7" s="230"/>
      <c r="BE7" s="230"/>
      <c r="BF7" s="230"/>
      <c r="BG7" s="230"/>
      <c r="BH7" s="229"/>
      <c r="BI7" s="229"/>
      <c r="BJ7" s="229"/>
      <c r="BK7" s="229"/>
      <c r="BL7" s="229"/>
      <c r="BM7" s="229"/>
      <c r="BN7" s="230" t="s">
        <v>1</v>
      </c>
      <c r="BO7" s="230"/>
      <c r="BP7" s="230"/>
      <c r="BQ7" s="229"/>
      <c r="BR7" s="229"/>
      <c r="BS7" s="229"/>
      <c r="BT7" s="229"/>
      <c r="BU7" s="229"/>
      <c r="BV7" s="229"/>
      <c r="BW7" s="230" t="s">
        <v>2</v>
      </c>
      <c r="BX7" s="230"/>
      <c r="BY7" s="230"/>
      <c r="BZ7" s="231"/>
      <c r="CB7" s="5"/>
    </row>
    <row r="8" spans="2:80" s="1" customFormat="1" ht="18" customHeight="1">
      <c r="B8" s="8"/>
      <c r="CB8" s="5"/>
    </row>
    <row r="9" spans="2:80" s="1" customFormat="1" ht="18" customHeight="1">
      <c r="B9" s="8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L9" s="81" t="s">
        <v>3</v>
      </c>
      <c r="AM9" s="82"/>
      <c r="AN9" s="87" t="s">
        <v>4</v>
      </c>
      <c r="AO9" s="88"/>
      <c r="AP9" s="88"/>
      <c r="AQ9" s="88"/>
      <c r="AR9" s="88"/>
      <c r="AS9" s="88"/>
      <c r="AT9" s="88"/>
      <c r="AU9" s="88"/>
      <c r="AV9" s="89"/>
      <c r="AW9" s="67">
        <v>1</v>
      </c>
      <c r="AX9" s="67"/>
      <c r="AY9" s="67"/>
      <c r="AZ9" s="67">
        <v>2</v>
      </c>
      <c r="BA9" s="67"/>
      <c r="BB9" s="67"/>
      <c r="BC9" s="67">
        <v>6</v>
      </c>
      <c r="BD9" s="67"/>
      <c r="BE9" s="67"/>
      <c r="BF9" s="67">
        <v>2</v>
      </c>
      <c r="BG9" s="67"/>
      <c r="BH9" s="67"/>
      <c r="BI9" s="67">
        <v>1</v>
      </c>
      <c r="BJ9" s="67"/>
      <c r="BK9" s="6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8"/>
      <c r="CB9" s="5"/>
    </row>
    <row r="10" spans="2:80" s="1" customFormat="1" ht="7.5" customHeight="1">
      <c r="B10" s="8"/>
      <c r="AL10" s="83"/>
      <c r="AM10" s="84"/>
      <c r="AN10" s="90"/>
      <c r="AO10" s="91"/>
      <c r="AP10" s="91"/>
      <c r="AQ10" s="91"/>
      <c r="AR10" s="91"/>
      <c r="AS10" s="91"/>
      <c r="AT10" s="91"/>
      <c r="AU10" s="91"/>
      <c r="AV10" s="92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60"/>
      <c r="CB10" s="5"/>
    </row>
    <row r="11" spans="2:80" s="1" customFormat="1" ht="15.75" customHeight="1">
      <c r="B11" s="8"/>
      <c r="D11" s="61" t="s">
        <v>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36">
        <v>1</v>
      </c>
      <c r="R11" s="37"/>
      <c r="S11" s="36">
        <v>2</v>
      </c>
      <c r="T11" s="37"/>
      <c r="U11" s="36">
        <v>2</v>
      </c>
      <c r="V11" s="37"/>
      <c r="W11" s="36">
        <v>1</v>
      </c>
      <c r="X11" s="37"/>
      <c r="Y11" s="36">
        <v>7</v>
      </c>
      <c r="Z11" s="37"/>
      <c r="AA11" s="36"/>
      <c r="AB11" s="37"/>
      <c r="AC11" s="36"/>
      <c r="AD11" s="37"/>
      <c r="AE11" s="36"/>
      <c r="AF11" s="37"/>
      <c r="AG11" s="36"/>
      <c r="AH11" s="37"/>
      <c r="AI11" s="36"/>
      <c r="AJ11" s="40"/>
      <c r="AL11" s="83"/>
      <c r="AM11" s="84"/>
      <c r="AN11" s="42" t="s">
        <v>6</v>
      </c>
      <c r="AO11" s="43"/>
      <c r="AP11" s="43"/>
      <c r="AQ11" s="43"/>
      <c r="AR11" s="43"/>
      <c r="AS11" s="43"/>
      <c r="AT11" s="43"/>
      <c r="AU11" s="43"/>
      <c r="AV11" s="43"/>
      <c r="AW11" s="48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50"/>
      <c r="CB11" s="5"/>
    </row>
    <row r="12" spans="2:80" s="1" customFormat="1" ht="15.75" customHeight="1">
      <c r="B12" s="8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38"/>
      <c r="R12" s="39"/>
      <c r="S12" s="38"/>
      <c r="T12" s="39"/>
      <c r="U12" s="38"/>
      <c r="V12" s="39"/>
      <c r="W12" s="38"/>
      <c r="X12" s="39"/>
      <c r="Y12" s="38"/>
      <c r="Z12" s="39"/>
      <c r="AA12" s="38"/>
      <c r="AB12" s="39"/>
      <c r="AC12" s="38"/>
      <c r="AD12" s="39"/>
      <c r="AE12" s="38"/>
      <c r="AF12" s="39"/>
      <c r="AG12" s="38"/>
      <c r="AH12" s="39"/>
      <c r="AI12" s="38"/>
      <c r="AJ12" s="41"/>
      <c r="AL12" s="83"/>
      <c r="AM12" s="84"/>
      <c r="AN12" s="44"/>
      <c r="AO12" s="45"/>
      <c r="AP12" s="45"/>
      <c r="AQ12" s="45"/>
      <c r="AR12" s="45"/>
      <c r="AS12" s="45"/>
      <c r="AT12" s="45"/>
      <c r="AU12" s="45"/>
      <c r="AV12" s="45"/>
      <c r="AW12" s="51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3"/>
      <c r="CB12" s="5"/>
    </row>
    <row r="13" spans="2:80" s="1" customFormat="1" ht="15.75" customHeight="1">
      <c r="B13" s="8"/>
      <c r="D13" s="220" t="s">
        <v>7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2"/>
      <c r="Q13" s="48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  <c r="AL13" s="83"/>
      <c r="AM13" s="84"/>
      <c r="AN13" s="44"/>
      <c r="AO13" s="45"/>
      <c r="AP13" s="45"/>
      <c r="AQ13" s="45"/>
      <c r="AR13" s="45"/>
      <c r="AS13" s="45"/>
      <c r="AT13" s="45"/>
      <c r="AU13" s="45"/>
      <c r="AV13" s="45"/>
      <c r="AW13" s="51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3"/>
      <c r="CB13" s="5"/>
    </row>
    <row r="14" spans="2:80" s="1" customFormat="1" ht="15.75" customHeight="1">
      <c r="B14" s="8"/>
      <c r="D14" s="220" t="s">
        <v>8</v>
      </c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2"/>
      <c r="Q14" s="38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1"/>
      <c r="AL14" s="83"/>
      <c r="AM14" s="84"/>
      <c r="AN14" s="44"/>
      <c r="AO14" s="45"/>
      <c r="AP14" s="45"/>
      <c r="AQ14" s="45"/>
      <c r="AR14" s="45"/>
      <c r="AS14" s="45"/>
      <c r="AT14" s="45"/>
      <c r="AU14" s="45"/>
      <c r="AV14" s="45"/>
      <c r="AW14" s="51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  <c r="CB14" s="5"/>
    </row>
    <row r="15" spans="2:80" s="1" customFormat="1" ht="15.75" customHeight="1">
      <c r="B15" s="8"/>
      <c r="D15" s="223" t="s">
        <v>9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5"/>
      <c r="Q15" s="4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50"/>
      <c r="AL15" s="83"/>
      <c r="AM15" s="84"/>
      <c r="AN15" s="44"/>
      <c r="AO15" s="45"/>
      <c r="AP15" s="45"/>
      <c r="AQ15" s="45"/>
      <c r="AR15" s="45"/>
      <c r="AS15" s="45"/>
      <c r="AT15" s="45"/>
      <c r="AU15" s="45"/>
      <c r="AV15" s="45"/>
      <c r="AW15" s="51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3"/>
      <c r="CB15" s="5"/>
    </row>
    <row r="16" spans="2:80" s="1" customFormat="1" ht="15.75" customHeight="1">
      <c r="B16" s="8"/>
      <c r="D16" s="226" t="s">
        <v>10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8"/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L16" s="85"/>
      <c r="AM16" s="86"/>
      <c r="AN16" s="46"/>
      <c r="AO16" s="47"/>
      <c r="AP16" s="47"/>
      <c r="AQ16" s="47"/>
      <c r="AR16" s="47"/>
      <c r="AS16" s="47"/>
      <c r="AT16" s="47"/>
      <c r="AU16" s="47"/>
      <c r="AV16" s="47"/>
      <c r="AW16" s="54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  <c r="CB16" s="5"/>
    </row>
    <row r="17" spans="2:80" s="1" customFormat="1" ht="21" customHeight="1">
      <c r="B17" s="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AL17" s="11"/>
      <c r="AM17" s="11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B17" s="5"/>
    </row>
    <row r="18" spans="2:80" s="1" customFormat="1" ht="21" customHeight="1" thickBot="1">
      <c r="B18" s="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AL18" s="11"/>
      <c r="AM18" s="11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B18" s="5"/>
    </row>
    <row r="19" spans="2:80" s="1" customFormat="1" ht="19.5" customHeight="1" thickBot="1">
      <c r="B19" s="8"/>
      <c r="D19" s="337" t="s">
        <v>12</v>
      </c>
      <c r="E19" s="338"/>
      <c r="F19" s="210" t="s">
        <v>13</v>
      </c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0" t="s">
        <v>14</v>
      </c>
      <c r="X19" s="211"/>
      <c r="Y19" s="211"/>
      <c r="Z19" s="211"/>
      <c r="AA19" s="211"/>
      <c r="AB19" s="211"/>
      <c r="AC19" s="211"/>
      <c r="AD19" s="211"/>
      <c r="AE19" s="211"/>
      <c r="AF19" s="212"/>
      <c r="AG19" s="210" t="s">
        <v>15</v>
      </c>
      <c r="AH19" s="211"/>
      <c r="AI19" s="211"/>
      <c r="AJ19" s="211"/>
      <c r="AK19" s="211"/>
      <c r="AL19" s="212"/>
      <c r="AM19" s="213" t="s">
        <v>16</v>
      </c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214"/>
      <c r="AY19" s="210" t="s">
        <v>17</v>
      </c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2"/>
      <c r="CB19" s="5"/>
    </row>
    <row r="20" spans="2:85" s="1" customFormat="1" ht="19.5" customHeight="1">
      <c r="B20" s="8"/>
      <c r="D20" s="339"/>
      <c r="E20" s="340"/>
      <c r="F20" s="215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198">
        <f>IF(ISERROR(INDEX($CF$20:$CG$31,MATCH($F20,$CF$20:$CF$31,0),2)),"",INDEX($CF$20:$CG$31,MATCH($F20,$CF$20:$CF$31,0),2))</f>
      </c>
      <c r="X20" s="199"/>
      <c r="Y20" s="199"/>
      <c r="Z20" s="199"/>
      <c r="AA20" s="199"/>
      <c r="AB20" s="199"/>
      <c r="AC20" s="199"/>
      <c r="AD20" s="199"/>
      <c r="AE20" s="199"/>
      <c r="AF20" s="200"/>
      <c r="AG20" s="198"/>
      <c r="AH20" s="199"/>
      <c r="AI20" s="199"/>
      <c r="AJ20" s="199"/>
      <c r="AK20" s="199"/>
      <c r="AL20" s="200"/>
      <c r="AM20" s="201">
        <f>IF(ISERROR(IF(W20*AG20=0,"",W20*AG20)),"",IF(W20*AG20=0,"",W20*AG20))</f>
      </c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3"/>
      <c r="AY20" s="217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9"/>
      <c r="CB20" s="5"/>
      <c r="CF20" s="18" t="s">
        <v>36</v>
      </c>
      <c r="CG20" s="19">
        <v>790</v>
      </c>
    </row>
    <row r="21" spans="2:85" s="1" customFormat="1" ht="19.5" customHeight="1">
      <c r="B21" s="8"/>
      <c r="D21" s="339"/>
      <c r="E21" s="340"/>
      <c r="F21" s="157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9"/>
      <c r="W21" s="198">
        <f>IF(ISERROR(INDEX($CF$20:$CG$31,MATCH($F21,$CF$20:$CF$31,0),2)),"",INDEX($CF$20:$CG$31,MATCH($F21,$CF$20:$CF$31,0),2))</f>
      </c>
      <c r="X21" s="199"/>
      <c r="Y21" s="199"/>
      <c r="Z21" s="199"/>
      <c r="AA21" s="199"/>
      <c r="AB21" s="199"/>
      <c r="AC21" s="199"/>
      <c r="AD21" s="199"/>
      <c r="AE21" s="199"/>
      <c r="AF21" s="200"/>
      <c r="AG21" s="198"/>
      <c r="AH21" s="199"/>
      <c r="AI21" s="199"/>
      <c r="AJ21" s="199"/>
      <c r="AK21" s="199"/>
      <c r="AL21" s="200"/>
      <c r="AM21" s="201">
        <f>IF(ISERROR(IF(W21*AG21=0,"",W21*AG21)),"",IF(W21*AG21=0,"",W21*AG21))</f>
      </c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3"/>
      <c r="AY21" s="166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8"/>
      <c r="CB21" s="5"/>
      <c r="CF21" s="20" t="s">
        <v>37</v>
      </c>
      <c r="CG21" s="19">
        <v>1270</v>
      </c>
    </row>
    <row r="22" spans="2:85" s="1" customFormat="1" ht="19.5" customHeight="1">
      <c r="B22" s="8"/>
      <c r="D22" s="339"/>
      <c r="E22" s="340"/>
      <c r="F22" s="157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9"/>
      <c r="W22" s="198">
        <f>IF(ISERROR(INDEX($CF$20:$CG$31,MATCH($F22,$CF$20:$CF$31,0),2)),"",INDEX($CF$20:$CG$31,MATCH($F22,$CF$20:$CF$31,0),2))</f>
      </c>
      <c r="X22" s="199"/>
      <c r="Y22" s="199"/>
      <c r="Z22" s="199"/>
      <c r="AA22" s="199"/>
      <c r="AB22" s="199"/>
      <c r="AC22" s="199"/>
      <c r="AD22" s="199"/>
      <c r="AE22" s="199"/>
      <c r="AF22" s="200"/>
      <c r="AG22" s="198"/>
      <c r="AH22" s="199"/>
      <c r="AI22" s="199"/>
      <c r="AJ22" s="199"/>
      <c r="AK22" s="199"/>
      <c r="AL22" s="200"/>
      <c r="AM22" s="201">
        <f>IF(ISERROR(IF(W22*AG22=0,"",W22*AG22)),"",IF(W22*AG22=0,"",W22*AG22))</f>
      </c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3"/>
      <c r="AY22" s="166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8"/>
      <c r="CB22" s="5"/>
      <c r="CF22" s="20" t="s">
        <v>38</v>
      </c>
      <c r="CG22" s="19">
        <v>2520</v>
      </c>
    </row>
    <row r="23" spans="2:85" s="1" customFormat="1" ht="19.5" customHeight="1">
      <c r="B23" s="8"/>
      <c r="D23" s="339"/>
      <c r="E23" s="340"/>
      <c r="F23" s="157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9"/>
      <c r="W23" s="198">
        <f>IF(ISERROR(INDEX($CF$20:$CG$31,MATCH($F23,$CF$20:$CF$31,0),2)),"",INDEX($CF$20:$CG$31,MATCH($F23,$CF$20:$CF$31,0),2))</f>
      </c>
      <c r="X23" s="199"/>
      <c r="Y23" s="199"/>
      <c r="Z23" s="199"/>
      <c r="AA23" s="199"/>
      <c r="AB23" s="199"/>
      <c r="AC23" s="199"/>
      <c r="AD23" s="199"/>
      <c r="AE23" s="199"/>
      <c r="AF23" s="200"/>
      <c r="AG23" s="198"/>
      <c r="AH23" s="199"/>
      <c r="AI23" s="199"/>
      <c r="AJ23" s="199"/>
      <c r="AK23" s="199"/>
      <c r="AL23" s="200"/>
      <c r="AM23" s="201">
        <f>IF(ISERROR(IF(W23*AG23=0,"",W23*AG23)),"",IF(W23*AG23=0,"",W23*AG23))</f>
      </c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166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8"/>
      <c r="CB23" s="5"/>
      <c r="CF23" s="20" t="s">
        <v>39</v>
      </c>
      <c r="CG23" s="19">
        <v>3770</v>
      </c>
    </row>
    <row r="24" spans="2:85" s="1" customFormat="1" ht="19.5" customHeight="1" thickBot="1">
      <c r="B24" s="8"/>
      <c r="D24" s="339"/>
      <c r="E24" s="340"/>
      <c r="F24" s="236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8"/>
      <c r="W24" s="204">
        <f>IF(ISERROR(INDEX($CF$32:$CG$32,MATCH($F24,$CF$32:$CF$32,0),2)),"",INDEX($CF$32:$CG$32,MATCH($F24,$CF$32:$CF$32,0),2))</f>
      </c>
      <c r="X24" s="205"/>
      <c r="Y24" s="205"/>
      <c r="Z24" s="205"/>
      <c r="AA24" s="205"/>
      <c r="AB24" s="205"/>
      <c r="AC24" s="205"/>
      <c r="AD24" s="205"/>
      <c r="AE24" s="205"/>
      <c r="AF24" s="206"/>
      <c r="AG24" s="204"/>
      <c r="AH24" s="205"/>
      <c r="AI24" s="205"/>
      <c r="AJ24" s="205"/>
      <c r="AK24" s="205"/>
      <c r="AL24" s="206"/>
      <c r="AM24" s="207">
        <f aca="true" t="shared" si="0" ref="AM24:AM29">IF(ISERROR(IF(W24*AG24=0,"",W24*AG24)),"",IF(W24*AG24=0,"",W24*AG24))</f>
      </c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9"/>
      <c r="AY24" s="30" t="s">
        <v>30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  <c r="CB24" s="5"/>
      <c r="CF24" s="18" t="s">
        <v>40</v>
      </c>
      <c r="CG24" s="19">
        <v>790</v>
      </c>
    </row>
    <row r="25" spans="2:85" s="1" customFormat="1" ht="19.5" customHeight="1" thickBot="1" thickTop="1">
      <c r="B25" s="8"/>
      <c r="D25" s="339"/>
      <c r="E25" s="340"/>
      <c r="F25" s="239" t="s">
        <v>33</v>
      </c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1"/>
      <c r="W25" s="178">
        <v>420</v>
      </c>
      <c r="X25" s="179"/>
      <c r="Y25" s="179"/>
      <c r="Z25" s="179"/>
      <c r="AA25" s="179"/>
      <c r="AB25" s="179"/>
      <c r="AC25" s="179"/>
      <c r="AD25" s="179"/>
      <c r="AE25" s="179"/>
      <c r="AF25" s="180"/>
      <c r="AG25" s="178"/>
      <c r="AH25" s="179"/>
      <c r="AI25" s="179"/>
      <c r="AJ25" s="179"/>
      <c r="AK25" s="179"/>
      <c r="AL25" s="180"/>
      <c r="AM25" s="181">
        <f t="shared" si="0"/>
      </c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3"/>
      <c r="AY25" s="184" t="s">
        <v>31</v>
      </c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6"/>
      <c r="CB25" s="5"/>
      <c r="CF25" s="20" t="s">
        <v>41</v>
      </c>
      <c r="CG25" s="19">
        <v>1600</v>
      </c>
    </row>
    <row r="26" spans="2:85" s="1" customFormat="1" ht="19.5" customHeight="1" thickTop="1">
      <c r="B26" s="8"/>
      <c r="D26" s="339"/>
      <c r="E26" s="340"/>
      <c r="F26" s="187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9">
        <f>IF(ISERROR(INDEX($CF$34:$CG$37,MATCH($F26,$CF$34:$CF$37,0),2)),"",INDEX($CF$34:$CG$37,MATCH($F26,$CF$34:$CF$37,0),2))</f>
      </c>
      <c r="X26" s="190"/>
      <c r="Y26" s="190"/>
      <c r="Z26" s="190"/>
      <c r="AA26" s="190"/>
      <c r="AB26" s="190"/>
      <c r="AC26" s="190"/>
      <c r="AD26" s="190"/>
      <c r="AE26" s="190"/>
      <c r="AF26" s="191"/>
      <c r="AG26" s="189"/>
      <c r="AH26" s="190"/>
      <c r="AI26" s="190"/>
      <c r="AJ26" s="190"/>
      <c r="AK26" s="190"/>
      <c r="AL26" s="191"/>
      <c r="AM26" s="192">
        <f t="shared" si="0"/>
      </c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4"/>
      <c r="AY26" s="195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7"/>
      <c r="CB26" s="5"/>
      <c r="CF26" s="20" t="s">
        <v>42</v>
      </c>
      <c r="CG26" s="19">
        <v>3200</v>
      </c>
    </row>
    <row r="27" spans="2:85" s="1" customFormat="1" ht="19.5" customHeight="1">
      <c r="B27" s="8"/>
      <c r="D27" s="339"/>
      <c r="E27" s="340"/>
      <c r="F27" s="157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9"/>
      <c r="W27" s="160">
        <f>IF(ISERROR(INDEX($CF$34:$CG$37,MATCH($F27,$CF$34:$CF$37,0),2)),"",INDEX($CF$34:$CG$37,MATCH($F27,$CF$34:$CF$37,0),2))</f>
      </c>
      <c r="X27" s="161"/>
      <c r="Y27" s="161"/>
      <c r="Z27" s="161"/>
      <c r="AA27" s="161"/>
      <c r="AB27" s="161"/>
      <c r="AC27" s="161"/>
      <c r="AD27" s="161"/>
      <c r="AE27" s="161"/>
      <c r="AF27" s="162"/>
      <c r="AG27" s="160"/>
      <c r="AH27" s="161"/>
      <c r="AI27" s="161"/>
      <c r="AJ27" s="161"/>
      <c r="AK27" s="161"/>
      <c r="AL27" s="162"/>
      <c r="AM27" s="163">
        <f t="shared" si="0"/>
      </c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5"/>
      <c r="AY27" s="166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8"/>
      <c r="CB27" s="5"/>
      <c r="CF27" s="20" t="s">
        <v>43</v>
      </c>
      <c r="CG27" s="19">
        <v>4800</v>
      </c>
    </row>
    <row r="28" spans="2:85" s="1" customFormat="1" ht="19.5" customHeight="1">
      <c r="B28" s="8"/>
      <c r="D28" s="339"/>
      <c r="E28" s="340"/>
      <c r="F28" s="157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9"/>
      <c r="W28" s="160">
        <f>IF(ISERROR(INDEX($CF$34:$CG$37,MATCH($F28,$CF$34:$CF$37,0),2)),"",INDEX($CF$34:$CG$37,MATCH($F28,$CF$34:$CF$37,0),2))</f>
      </c>
      <c r="X28" s="161"/>
      <c r="Y28" s="161"/>
      <c r="Z28" s="161"/>
      <c r="AA28" s="161"/>
      <c r="AB28" s="161"/>
      <c r="AC28" s="161"/>
      <c r="AD28" s="161"/>
      <c r="AE28" s="161"/>
      <c r="AF28" s="162"/>
      <c r="AG28" s="160"/>
      <c r="AH28" s="161"/>
      <c r="AI28" s="161"/>
      <c r="AJ28" s="161"/>
      <c r="AK28" s="161"/>
      <c r="AL28" s="162"/>
      <c r="AM28" s="163">
        <f t="shared" si="0"/>
      </c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5"/>
      <c r="AY28" s="166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8"/>
      <c r="CB28" s="5"/>
      <c r="CF28" s="18" t="s">
        <v>44</v>
      </c>
      <c r="CG28" s="19">
        <v>1480</v>
      </c>
    </row>
    <row r="29" spans="2:85" s="1" customFormat="1" ht="19.5" customHeight="1">
      <c r="B29" s="8"/>
      <c r="D29" s="339"/>
      <c r="E29" s="340"/>
      <c r="F29" s="157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9"/>
      <c r="W29" s="160">
        <f>IF(ISERROR(INDEX($CF$34:$CG$37,MATCH($F29,$CF$34:$CF$37,0),2)),"",INDEX($CF$34:$CG$37,MATCH($F29,$CF$34:$CF$37,0),2))</f>
      </c>
      <c r="X29" s="161"/>
      <c r="Y29" s="161"/>
      <c r="Z29" s="161"/>
      <c r="AA29" s="161"/>
      <c r="AB29" s="161"/>
      <c r="AC29" s="161"/>
      <c r="AD29" s="161"/>
      <c r="AE29" s="161"/>
      <c r="AF29" s="162"/>
      <c r="AG29" s="160"/>
      <c r="AH29" s="161"/>
      <c r="AI29" s="161"/>
      <c r="AJ29" s="161"/>
      <c r="AK29" s="161"/>
      <c r="AL29" s="162"/>
      <c r="AM29" s="163">
        <f t="shared" si="0"/>
      </c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5"/>
      <c r="AY29" s="166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8"/>
      <c r="CB29" s="5"/>
      <c r="CF29" s="20" t="s">
        <v>45</v>
      </c>
      <c r="CG29" s="19">
        <v>2280</v>
      </c>
    </row>
    <row r="30" spans="2:85" s="1" customFormat="1" ht="19.5" customHeight="1" thickBot="1">
      <c r="B30" s="8"/>
      <c r="D30" s="339"/>
      <c r="E30" s="340"/>
      <c r="F30" s="169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1"/>
      <c r="W30" s="172">
        <f>IF(ISERROR(INDEX($CF$38:$CG$38,MATCH($F30,$CF$38:$CF$38,0),2)),"",INDEX($CF$38:$CG$38,MATCH($F30,$CF$38:$CF$38,0),2))</f>
      </c>
      <c r="X30" s="173"/>
      <c r="Y30" s="173"/>
      <c r="Z30" s="173"/>
      <c r="AA30" s="173"/>
      <c r="AB30" s="173"/>
      <c r="AC30" s="173"/>
      <c r="AD30" s="173"/>
      <c r="AE30" s="173"/>
      <c r="AF30" s="174"/>
      <c r="AG30" s="172"/>
      <c r="AH30" s="173"/>
      <c r="AI30" s="173"/>
      <c r="AJ30" s="173"/>
      <c r="AK30" s="173"/>
      <c r="AL30" s="174"/>
      <c r="AM30" s="175">
        <f>IF(ISERROR(IF(W30*AG30=0,"",W30*AG30)),"",IF(W30*AG30=0,"",W30*AG30))</f>
      </c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7"/>
      <c r="AY30" s="30" t="s">
        <v>32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  <c r="CB30" s="5"/>
      <c r="CF30" s="20" t="s">
        <v>46</v>
      </c>
      <c r="CG30" s="19">
        <v>4550</v>
      </c>
    </row>
    <row r="31" spans="2:85" s="1" customFormat="1" ht="19.5" customHeight="1" thickBot="1" thickTop="1">
      <c r="B31" s="8"/>
      <c r="D31" s="341"/>
      <c r="E31" s="342"/>
      <c r="F31" s="148" t="s">
        <v>11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50"/>
      <c r="AM31" s="151">
        <f>IF(SUM(AM20:AX30)=0,"",SUM(AM20:AX30))</f>
      </c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3"/>
      <c r="AY31" s="154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6"/>
      <c r="CB31" s="5"/>
      <c r="CF31" s="20" t="s">
        <v>47</v>
      </c>
      <c r="CG31" s="19">
        <v>6830</v>
      </c>
    </row>
    <row r="32" spans="2:85" s="1" customFormat="1" ht="19.5" customHeight="1" thickBot="1">
      <c r="B32" s="8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B32" s="5"/>
      <c r="CF32" s="18" t="s">
        <v>34</v>
      </c>
      <c r="CG32" s="19">
        <v>270</v>
      </c>
    </row>
    <row r="33" spans="2:85" s="1" customFormat="1" ht="19.5" customHeight="1" thickBot="1">
      <c r="B33" s="8"/>
      <c r="D33" s="77" t="s">
        <v>18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/>
      <c r="U33" s="142"/>
      <c r="V33" s="143"/>
      <c r="W33" s="143"/>
      <c r="X33" s="143"/>
      <c r="Y33" s="143"/>
      <c r="Z33" s="143"/>
      <c r="AA33" s="143"/>
      <c r="AB33" s="143"/>
      <c r="AC33" s="143"/>
      <c r="AD33" s="144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B33" s="5"/>
      <c r="CF33" s="20" t="s">
        <v>33</v>
      </c>
      <c r="CG33" s="19">
        <v>420</v>
      </c>
    </row>
    <row r="34" spans="2:85" s="1" customFormat="1" ht="19.5" customHeight="1" thickBot="1">
      <c r="B34" s="8"/>
      <c r="CB34" s="5"/>
      <c r="CF34" s="18" t="s">
        <v>48</v>
      </c>
      <c r="CG34" s="19">
        <v>2550</v>
      </c>
    </row>
    <row r="35" spans="2:85" s="1" customFormat="1" ht="19.5" customHeight="1" thickBot="1">
      <c r="B35" s="8"/>
      <c r="D35" s="337" t="s">
        <v>19</v>
      </c>
      <c r="E35" s="338"/>
      <c r="F35" s="145" t="s">
        <v>20</v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7"/>
      <c r="S35" s="128" t="s">
        <v>21</v>
      </c>
      <c r="T35" s="129"/>
      <c r="U35" s="129">
        <v>2</v>
      </c>
      <c r="V35" s="129"/>
      <c r="W35" s="130"/>
      <c r="X35" s="130"/>
      <c r="Y35" s="130"/>
      <c r="Z35" s="130"/>
      <c r="AA35" s="130"/>
      <c r="AB35" s="130"/>
      <c r="AC35" s="130"/>
      <c r="AD35" s="131"/>
      <c r="AE35" s="128"/>
      <c r="AF35" s="129"/>
      <c r="AG35" s="129"/>
      <c r="AH35" s="129"/>
      <c r="AI35" s="130"/>
      <c r="AJ35" s="130"/>
      <c r="AK35" s="130"/>
      <c r="AL35" s="130"/>
      <c r="AM35" s="130"/>
      <c r="AN35" s="130"/>
      <c r="AO35" s="130"/>
      <c r="AP35" s="131"/>
      <c r="AQ35" s="128"/>
      <c r="AR35" s="129"/>
      <c r="AS35" s="129"/>
      <c r="AT35" s="129"/>
      <c r="AU35" s="130"/>
      <c r="AV35" s="130"/>
      <c r="AW35" s="130"/>
      <c r="AX35" s="130"/>
      <c r="AY35" s="130"/>
      <c r="AZ35" s="130"/>
      <c r="BA35" s="130"/>
      <c r="BB35" s="131"/>
      <c r="BC35" s="128"/>
      <c r="BD35" s="129"/>
      <c r="BE35" s="129"/>
      <c r="BF35" s="129"/>
      <c r="BG35" s="130"/>
      <c r="BH35" s="130"/>
      <c r="BI35" s="130"/>
      <c r="BJ35" s="130"/>
      <c r="BK35" s="130"/>
      <c r="BL35" s="130"/>
      <c r="BM35" s="130"/>
      <c r="BN35" s="131"/>
      <c r="BO35" s="128" t="s">
        <v>11</v>
      </c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32"/>
      <c r="CB35" s="5"/>
      <c r="CF35" s="20" t="s">
        <v>49</v>
      </c>
      <c r="CG35" s="19">
        <v>5760</v>
      </c>
    </row>
    <row r="36" spans="2:85" s="1" customFormat="1" ht="19.5" customHeight="1">
      <c r="B36" s="8"/>
      <c r="D36" s="339"/>
      <c r="E36" s="340"/>
      <c r="F36" s="133" t="s">
        <v>22</v>
      </c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136">
        <f>IF(AM31=0,"",AM31)</f>
      </c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  <c r="AE36" s="139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1"/>
      <c r="AQ36" s="139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1"/>
      <c r="BC36" s="139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1"/>
      <c r="BO36" s="136">
        <f>IF(S36="","",S36)</f>
      </c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8"/>
      <c r="CB36" s="5"/>
      <c r="CF36" s="20" t="s">
        <v>50</v>
      </c>
      <c r="CG36" s="19">
        <v>9520</v>
      </c>
    </row>
    <row r="37" spans="2:85" s="1" customFormat="1" ht="19.5" customHeight="1">
      <c r="B37" s="8"/>
      <c r="D37" s="339"/>
      <c r="E37" s="340"/>
      <c r="F37" s="119" t="s">
        <v>23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1"/>
      <c r="S37" s="122">
        <f>IF(S36="","",S36*0.1)</f>
      </c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  <c r="AE37" s="125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7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125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7"/>
      <c r="BO37" s="122">
        <f>IF(S37="","",S37)</f>
      </c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4"/>
      <c r="CB37" s="5"/>
      <c r="CF37" s="20" t="s">
        <v>51</v>
      </c>
      <c r="CG37" s="19">
        <v>11250</v>
      </c>
    </row>
    <row r="38" spans="2:85" s="1" customFormat="1" ht="19.5" customHeight="1">
      <c r="B38" s="8"/>
      <c r="D38" s="339"/>
      <c r="E38" s="340"/>
      <c r="F38" s="110" t="s">
        <v>24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  <c r="S38" s="113">
        <f>IF(S37="","",MIN(U33,S37))</f>
      </c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5"/>
      <c r="AE38" s="116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8"/>
      <c r="AQ38" s="116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8"/>
      <c r="BC38" s="116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8"/>
      <c r="BO38" s="113">
        <f>IF(S38="","",S38)</f>
      </c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5"/>
      <c r="CB38" s="5"/>
      <c r="CF38" s="20" t="s">
        <v>35</v>
      </c>
      <c r="CG38" s="19">
        <v>1270</v>
      </c>
    </row>
    <row r="39" spans="2:80" s="1" customFormat="1" ht="19.5" customHeight="1" thickBot="1">
      <c r="B39" s="8"/>
      <c r="D39" s="339"/>
      <c r="E39" s="340"/>
      <c r="F39" s="98" t="s">
        <v>25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  <c r="S39" s="101">
        <f>IF(S38="","",S38)</f>
      </c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3"/>
      <c r="AE39" s="104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6"/>
      <c r="AQ39" s="104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6"/>
      <c r="BC39" s="104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6"/>
      <c r="BO39" s="101">
        <f>IF(S39="","",S39)</f>
      </c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3"/>
      <c r="CB39" s="5"/>
    </row>
    <row r="40" spans="2:80" s="1" customFormat="1" ht="19.5" customHeight="1" thickBot="1" thickTop="1">
      <c r="B40" s="8"/>
      <c r="D40" s="341"/>
      <c r="E40" s="342"/>
      <c r="F40" s="107" t="s">
        <v>26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  <c r="S40" s="95">
        <f>IF(S36="","",S36-S39)</f>
      </c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33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33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/>
      <c r="BC40" s="33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5"/>
      <c r="BO40" s="95">
        <f>IF(S40="","",S40)</f>
      </c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7"/>
      <c r="CB40" s="5"/>
    </row>
    <row r="41" spans="2:80" s="1" customFormat="1" ht="19.5" customHeight="1">
      <c r="B41" s="8"/>
      <c r="CB41" s="5"/>
    </row>
    <row r="42" spans="2:80" s="1" customFormat="1" ht="19.5" customHeight="1" thickBot="1">
      <c r="B42" s="8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CB42" s="5"/>
    </row>
    <row r="43" spans="2:80" s="1" customFormat="1" ht="19.5" customHeight="1" thickBot="1">
      <c r="B43" s="8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K43" s="69"/>
      <c r="BL43" s="70"/>
      <c r="BM43" s="70"/>
      <c r="BN43" s="71"/>
      <c r="BO43" s="72" t="s">
        <v>27</v>
      </c>
      <c r="BP43" s="73"/>
      <c r="BQ43" s="73"/>
      <c r="BR43" s="74"/>
      <c r="BS43" s="75"/>
      <c r="BT43" s="70"/>
      <c r="BU43" s="70"/>
      <c r="BV43" s="76"/>
      <c r="BW43" s="77" t="s">
        <v>28</v>
      </c>
      <c r="BX43" s="73"/>
      <c r="BY43" s="73"/>
      <c r="BZ43" s="78"/>
      <c r="CB43" s="5"/>
    </row>
    <row r="44" spans="2:85" s="1" customFormat="1" ht="16.5" customHeight="1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6"/>
      <c r="CF44" s="17"/>
      <c r="CG44" s="17"/>
    </row>
    <row r="45" spans="84:85" s="1" customFormat="1" ht="16.5" customHeight="1">
      <c r="CF45" s="17"/>
      <c r="CG45" s="17"/>
    </row>
    <row r="46" spans="84:85" s="1" customFormat="1" ht="9" customHeight="1">
      <c r="CF46" s="17"/>
      <c r="CG46" s="17"/>
    </row>
    <row r="47" spans="84:85" s="1" customFormat="1" ht="7.5" customHeight="1">
      <c r="CF47" s="17"/>
      <c r="CG47" s="17"/>
    </row>
  </sheetData>
  <sheetProtection/>
  <mergeCells count="175">
    <mergeCell ref="D19:E31"/>
    <mergeCell ref="D35:E40"/>
    <mergeCell ref="F21:V21"/>
    <mergeCell ref="F22:V22"/>
    <mergeCell ref="F23:V23"/>
    <mergeCell ref="F24:V24"/>
    <mergeCell ref="F25:V25"/>
    <mergeCell ref="W21:AF21"/>
    <mergeCell ref="B3:BZ3"/>
    <mergeCell ref="D7:N7"/>
    <mergeCell ref="O7:Q7"/>
    <mergeCell ref="R7:T7"/>
    <mergeCell ref="U7:W7"/>
    <mergeCell ref="X7:Z7"/>
    <mergeCell ref="AA7:AC7"/>
    <mergeCell ref="AD7:AF7"/>
    <mergeCell ref="BC7:BG7"/>
    <mergeCell ref="BH7:BJ7"/>
    <mergeCell ref="BK7:BM7"/>
    <mergeCell ref="BN7:BP7"/>
    <mergeCell ref="BQ7:BS7"/>
    <mergeCell ref="BT7:BV7"/>
    <mergeCell ref="BW7:BZ7"/>
    <mergeCell ref="D9:N9"/>
    <mergeCell ref="O9:Q9"/>
    <mergeCell ref="R9:T9"/>
    <mergeCell ref="U9:W9"/>
    <mergeCell ref="X9:Z9"/>
    <mergeCell ref="AA9:AC9"/>
    <mergeCell ref="AD9:AF9"/>
    <mergeCell ref="D13:P13"/>
    <mergeCell ref="D14:P14"/>
    <mergeCell ref="D15:P15"/>
    <mergeCell ref="D16:P16"/>
    <mergeCell ref="F19:V19"/>
    <mergeCell ref="W19:AF19"/>
    <mergeCell ref="AG19:AL19"/>
    <mergeCell ref="AM19:AX19"/>
    <mergeCell ref="AY19:BZ19"/>
    <mergeCell ref="F20:V20"/>
    <mergeCell ref="W20:AF20"/>
    <mergeCell ref="AG20:AL20"/>
    <mergeCell ref="AM20:AX20"/>
    <mergeCell ref="AY20:BZ20"/>
    <mergeCell ref="AM21:AX21"/>
    <mergeCell ref="AY21:BZ21"/>
    <mergeCell ref="W22:AF22"/>
    <mergeCell ref="AG22:AL22"/>
    <mergeCell ref="AM22:AX22"/>
    <mergeCell ref="AY22:BZ22"/>
    <mergeCell ref="AG21:AL21"/>
    <mergeCell ref="W23:AF23"/>
    <mergeCell ref="AG23:AL23"/>
    <mergeCell ref="AM23:AX23"/>
    <mergeCell ref="AY23:BZ23"/>
    <mergeCell ref="W24:AF24"/>
    <mergeCell ref="AG24:AL24"/>
    <mergeCell ref="AM24:AX24"/>
    <mergeCell ref="W25:AF25"/>
    <mergeCell ref="AG25:AL25"/>
    <mergeCell ref="AM25:AX25"/>
    <mergeCell ref="AY25:BZ25"/>
    <mergeCell ref="F26:V26"/>
    <mergeCell ref="W26:AF26"/>
    <mergeCell ref="AG26:AL26"/>
    <mergeCell ref="AM26:AX26"/>
    <mergeCell ref="AY26:BZ26"/>
    <mergeCell ref="AY27:BZ27"/>
    <mergeCell ref="F28:V28"/>
    <mergeCell ref="W28:AF28"/>
    <mergeCell ref="AG28:AL28"/>
    <mergeCell ref="AM28:AX28"/>
    <mergeCell ref="AY28:BZ28"/>
    <mergeCell ref="AG30:AL30"/>
    <mergeCell ref="AM30:AX30"/>
    <mergeCell ref="F27:V27"/>
    <mergeCell ref="W27:AF27"/>
    <mergeCell ref="AG27:AL27"/>
    <mergeCell ref="AM27:AX27"/>
    <mergeCell ref="F31:AL31"/>
    <mergeCell ref="AM31:AX31"/>
    <mergeCell ref="AY31:BZ31"/>
    <mergeCell ref="F29:V29"/>
    <mergeCell ref="W29:AF29"/>
    <mergeCell ref="AG29:AL29"/>
    <mergeCell ref="AM29:AX29"/>
    <mergeCell ref="AY29:BZ29"/>
    <mergeCell ref="F30:V30"/>
    <mergeCell ref="W30:AF30"/>
    <mergeCell ref="D33:T33"/>
    <mergeCell ref="U33:AD33"/>
    <mergeCell ref="F35:R35"/>
    <mergeCell ref="S35:T35"/>
    <mergeCell ref="U35:V35"/>
    <mergeCell ref="W35:AD35"/>
    <mergeCell ref="AE35:AF35"/>
    <mergeCell ref="AG35:AH35"/>
    <mergeCell ref="AI35:AP35"/>
    <mergeCell ref="AQ35:AR35"/>
    <mergeCell ref="AS35:AT35"/>
    <mergeCell ref="AU35:BB35"/>
    <mergeCell ref="BC35:BD35"/>
    <mergeCell ref="BE35:BF35"/>
    <mergeCell ref="BG35:BN35"/>
    <mergeCell ref="BO35:BZ35"/>
    <mergeCell ref="F36:R36"/>
    <mergeCell ref="S36:AD36"/>
    <mergeCell ref="AE36:AP36"/>
    <mergeCell ref="AQ36:BB36"/>
    <mergeCell ref="BC36:BN36"/>
    <mergeCell ref="BO36:BZ36"/>
    <mergeCell ref="F37:R37"/>
    <mergeCell ref="S37:AD37"/>
    <mergeCell ref="AE37:AP37"/>
    <mergeCell ref="AQ37:BB37"/>
    <mergeCell ref="BC37:BN37"/>
    <mergeCell ref="BO37:BZ37"/>
    <mergeCell ref="F38:R38"/>
    <mergeCell ref="S38:AD38"/>
    <mergeCell ref="AE38:AP38"/>
    <mergeCell ref="AQ38:BB38"/>
    <mergeCell ref="BC38:BN38"/>
    <mergeCell ref="BO38:BZ38"/>
    <mergeCell ref="BC40:BN40"/>
    <mergeCell ref="BO40:BZ40"/>
    <mergeCell ref="F39:R39"/>
    <mergeCell ref="S39:AD39"/>
    <mergeCell ref="AE39:AP39"/>
    <mergeCell ref="AQ39:BB39"/>
    <mergeCell ref="BC39:BN39"/>
    <mergeCell ref="BO39:BZ39"/>
    <mergeCell ref="F40:R40"/>
    <mergeCell ref="S40:AD40"/>
    <mergeCell ref="AZ42:BI42"/>
    <mergeCell ref="AZ43:BA43"/>
    <mergeCell ref="BB43:BC43"/>
    <mergeCell ref="BD43:BE43"/>
    <mergeCell ref="BF43:BG43"/>
    <mergeCell ref="BH43:BI43"/>
    <mergeCell ref="BK43:BN43"/>
    <mergeCell ref="BO43:BR43"/>
    <mergeCell ref="BS43:BV43"/>
    <mergeCell ref="BW43:BZ43"/>
    <mergeCell ref="B4:BZ5"/>
    <mergeCell ref="AL9:AM16"/>
    <mergeCell ref="AN9:AV10"/>
    <mergeCell ref="AW9:AY10"/>
    <mergeCell ref="AZ9:BB10"/>
    <mergeCell ref="BC9:BE10"/>
    <mergeCell ref="BF9:BH10"/>
    <mergeCell ref="BI9:BK10"/>
    <mergeCell ref="BL9:BN10"/>
    <mergeCell ref="BO9:BQ10"/>
    <mergeCell ref="BR9:BT10"/>
    <mergeCell ref="BU9:BW10"/>
    <mergeCell ref="BX9:BZ10"/>
    <mergeCell ref="D11:P12"/>
    <mergeCell ref="Q11:R12"/>
    <mergeCell ref="S11:T12"/>
    <mergeCell ref="U11:V12"/>
    <mergeCell ref="W11:X12"/>
    <mergeCell ref="Y11:Z12"/>
    <mergeCell ref="AA11:AB12"/>
    <mergeCell ref="AC11:AD12"/>
    <mergeCell ref="AE11:AF12"/>
    <mergeCell ref="AY30:BZ30"/>
    <mergeCell ref="AY24:BZ24"/>
    <mergeCell ref="AE40:AP40"/>
    <mergeCell ref="AG11:AH12"/>
    <mergeCell ref="AI11:AJ12"/>
    <mergeCell ref="AN11:AV16"/>
    <mergeCell ref="AW11:BZ16"/>
    <mergeCell ref="Q13:AJ14"/>
    <mergeCell ref="Q15:AJ16"/>
    <mergeCell ref="AQ40:BB40"/>
  </mergeCells>
  <dataValidations count="5">
    <dataValidation type="list" allowBlank="1" showInputMessage="1" showErrorMessage="1" sqref="F20:V23">
      <formula1>$CF$20:$CF$31</formula1>
    </dataValidation>
    <dataValidation type="list" allowBlank="1" showInputMessage="1" showErrorMessage="1" sqref="F26:V29">
      <formula1>$CF$34:$CF$37</formula1>
    </dataValidation>
    <dataValidation type="list" allowBlank="1" showInputMessage="1" showErrorMessage="1" sqref="U33:AD33">
      <formula1>"0,37200"</formula1>
    </dataValidation>
    <dataValidation type="list" allowBlank="1" showInputMessage="1" showErrorMessage="1" sqref="F24:V24">
      <formula1>$CF$32:$CF$32</formula1>
    </dataValidation>
    <dataValidation type="list" allowBlank="1" showInputMessage="1" showErrorMessage="1" sqref="F30:V30">
      <formula1>$CF$38:$CF$38</formula1>
    </dataValidation>
  </dataValidations>
  <printOptions/>
  <pageMargins left="0.5902777777777778" right="0.19652777777777777" top="0.19652777777777777" bottom="0.19652777777777777" header="0.19652777777777777" footer="0.19652777777777777"/>
  <pageSetup fitToHeight="1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G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82" width="1.25" style="1" customWidth="1"/>
    <col min="83" max="83" width="9.00390625" style="17" customWidth="1"/>
    <col min="84" max="84" width="22.00390625" style="17" customWidth="1"/>
    <col min="85" max="85" width="9.00390625" style="17" customWidth="1"/>
    <col min="86" max="16384" width="9.00390625" style="17" customWidth="1"/>
  </cols>
  <sheetData>
    <row r="1" s="1" customFormat="1" ht="16.5" customHeight="1"/>
    <row r="2" spans="2:80" s="1" customFormat="1" ht="8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4"/>
    </row>
    <row r="3" spans="2:80" s="1" customFormat="1" ht="19.5" customHeight="1">
      <c r="B3" s="233" t="s">
        <v>52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B3" s="5"/>
    </row>
    <row r="4" spans="2:80" s="1" customFormat="1" ht="13.5" customHeight="1"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B4" s="5"/>
    </row>
    <row r="5" spans="2:80" s="1" customFormat="1" ht="13.5" customHeight="1"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B5" s="5"/>
    </row>
    <row r="6" spans="2:80" s="1" customFormat="1" ht="5.25" customHeight="1" thickBo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CB6" s="5"/>
    </row>
    <row r="7" spans="2:80" s="1" customFormat="1" ht="18" customHeight="1" thickBot="1">
      <c r="B7" s="6"/>
      <c r="C7" s="7"/>
      <c r="D7" s="145" t="s">
        <v>0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230">
        <v>1</v>
      </c>
      <c r="P7" s="230"/>
      <c r="Q7" s="230"/>
      <c r="R7" s="230">
        <v>2</v>
      </c>
      <c r="S7" s="230"/>
      <c r="T7" s="230"/>
      <c r="U7" s="230">
        <v>2</v>
      </c>
      <c r="V7" s="230"/>
      <c r="W7" s="230"/>
      <c r="X7" s="230">
        <v>1</v>
      </c>
      <c r="Y7" s="230"/>
      <c r="Z7" s="230"/>
      <c r="AA7" s="230">
        <v>7</v>
      </c>
      <c r="AB7" s="230"/>
      <c r="AC7" s="230"/>
      <c r="AD7" s="230">
        <v>6</v>
      </c>
      <c r="AE7" s="230"/>
      <c r="AF7" s="231"/>
      <c r="BC7" s="235" t="s">
        <v>53</v>
      </c>
      <c r="BD7" s="230"/>
      <c r="BE7" s="230"/>
      <c r="BF7" s="230"/>
      <c r="BG7" s="230"/>
      <c r="BH7" s="229"/>
      <c r="BI7" s="229"/>
      <c r="BJ7" s="229"/>
      <c r="BK7" s="336">
        <v>2</v>
      </c>
      <c r="BL7" s="336"/>
      <c r="BM7" s="336"/>
      <c r="BN7" s="230" t="s">
        <v>1</v>
      </c>
      <c r="BO7" s="230"/>
      <c r="BP7" s="230"/>
      <c r="BQ7" s="229"/>
      <c r="BR7" s="229"/>
      <c r="BS7" s="229"/>
      <c r="BT7" s="336">
        <v>4</v>
      </c>
      <c r="BU7" s="336"/>
      <c r="BV7" s="336"/>
      <c r="BW7" s="230" t="s">
        <v>2</v>
      </c>
      <c r="BX7" s="230"/>
      <c r="BY7" s="230"/>
      <c r="BZ7" s="231"/>
      <c r="CB7" s="5"/>
    </row>
    <row r="8" spans="2:80" s="1" customFormat="1" ht="18" customHeight="1" thickBot="1">
      <c r="B8" s="8"/>
      <c r="CB8" s="5"/>
    </row>
    <row r="9" spans="2:80" s="1" customFormat="1" ht="18" customHeight="1">
      <c r="B9" s="8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L9" s="81" t="s">
        <v>3</v>
      </c>
      <c r="AM9" s="82"/>
      <c r="AN9" s="87" t="s">
        <v>4</v>
      </c>
      <c r="AO9" s="88"/>
      <c r="AP9" s="88"/>
      <c r="AQ9" s="88"/>
      <c r="AR9" s="88"/>
      <c r="AS9" s="88"/>
      <c r="AT9" s="88"/>
      <c r="AU9" s="88"/>
      <c r="AV9" s="89"/>
      <c r="AW9" s="67">
        <v>1</v>
      </c>
      <c r="AX9" s="67"/>
      <c r="AY9" s="67"/>
      <c r="AZ9" s="67">
        <v>2</v>
      </c>
      <c r="BA9" s="67"/>
      <c r="BB9" s="67"/>
      <c r="BC9" s="67">
        <v>6</v>
      </c>
      <c r="BD9" s="67"/>
      <c r="BE9" s="67"/>
      <c r="BF9" s="67">
        <v>2</v>
      </c>
      <c r="BG9" s="67"/>
      <c r="BH9" s="67"/>
      <c r="BI9" s="67">
        <v>1</v>
      </c>
      <c r="BJ9" s="67"/>
      <c r="BK9" s="67"/>
      <c r="BL9" s="323">
        <v>9</v>
      </c>
      <c r="BM9" s="323"/>
      <c r="BN9" s="323"/>
      <c r="BO9" s="323">
        <v>8</v>
      </c>
      <c r="BP9" s="323"/>
      <c r="BQ9" s="323"/>
      <c r="BR9" s="323">
        <v>7</v>
      </c>
      <c r="BS9" s="323"/>
      <c r="BT9" s="323"/>
      <c r="BU9" s="323">
        <v>6</v>
      </c>
      <c r="BV9" s="323"/>
      <c r="BW9" s="323"/>
      <c r="BX9" s="323">
        <v>5</v>
      </c>
      <c r="BY9" s="323"/>
      <c r="BZ9" s="324"/>
      <c r="CB9" s="5"/>
    </row>
    <row r="10" spans="2:80" s="1" customFormat="1" ht="7.5" customHeight="1" thickBot="1">
      <c r="B10" s="8"/>
      <c r="AL10" s="83"/>
      <c r="AM10" s="84"/>
      <c r="AN10" s="90"/>
      <c r="AO10" s="91"/>
      <c r="AP10" s="91"/>
      <c r="AQ10" s="91"/>
      <c r="AR10" s="91"/>
      <c r="AS10" s="91"/>
      <c r="AT10" s="91"/>
      <c r="AU10" s="91"/>
      <c r="AV10" s="92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6"/>
      <c r="CB10" s="5"/>
    </row>
    <row r="11" spans="2:80" s="1" customFormat="1" ht="15.75" customHeight="1">
      <c r="B11" s="8"/>
      <c r="D11" s="61" t="s">
        <v>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36">
        <v>1</v>
      </c>
      <c r="R11" s="37"/>
      <c r="S11" s="36">
        <v>2</v>
      </c>
      <c r="T11" s="37"/>
      <c r="U11" s="36">
        <v>2</v>
      </c>
      <c r="V11" s="37"/>
      <c r="W11" s="36">
        <v>1</v>
      </c>
      <c r="X11" s="37"/>
      <c r="Y11" s="36">
        <v>7</v>
      </c>
      <c r="Z11" s="37"/>
      <c r="AA11" s="327">
        <v>5</v>
      </c>
      <c r="AB11" s="328"/>
      <c r="AC11" s="327">
        <v>6</v>
      </c>
      <c r="AD11" s="328"/>
      <c r="AE11" s="327">
        <v>7</v>
      </c>
      <c r="AF11" s="328"/>
      <c r="AG11" s="327">
        <v>8</v>
      </c>
      <c r="AH11" s="328"/>
      <c r="AI11" s="327">
        <v>9</v>
      </c>
      <c r="AJ11" s="329"/>
      <c r="AL11" s="83"/>
      <c r="AM11" s="84"/>
      <c r="AN11" s="42" t="s">
        <v>6</v>
      </c>
      <c r="AO11" s="43"/>
      <c r="AP11" s="43"/>
      <c r="AQ11" s="43"/>
      <c r="AR11" s="43"/>
      <c r="AS11" s="43"/>
      <c r="AT11" s="43"/>
      <c r="AU11" s="43"/>
      <c r="AV11" s="43"/>
      <c r="AW11" s="317" t="s">
        <v>56</v>
      </c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9"/>
      <c r="CB11" s="5"/>
    </row>
    <row r="12" spans="2:80" s="1" customFormat="1" ht="15.75" customHeight="1">
      <c r="B12" s="8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38"/>
      <c r="R12" s="39"/>
      <c r="S12" s="38"/>
      <c r="T12" s="39"/>
      <c r="U12" s="38"/>
      <c r="V12" s="39"/>
      <c r="W12" s="38"/>
      <c r="X12" s="39"/>
      <c r="Y12" s="38"/>
      <c r="Z12" s="39"/>
      <c r="AA12" s="320"/>
      <c r="AB12" s="321"/>
      <c r="AC12" s="320"/>
      <c r="AD12" s="321"/>
      <c r="AE12" s="320"/>
      <c r="AF12" s="321"/>
      <c r="AG12" s="320"/>
      <c r="AH12" s="321"/>
      <c r="AI12" s="320"/>
      <c r="AJ12" s="322"/>
      <c r="AL12" s="83"/>
      <c r="AM12" s="84"/>
      <c r="AN12" s="44"/>
      <c r="AO12" s="45"/>
      <c r="AP12" s="45"/>
      <c r="AQ12" s="45"/>
      <c r="AR12" s="45"/>
      <c r="AS12" s="45"/>
      <c r="AT12" s="45"/>
      <c r="AU12" s="45"/>
      <c r="AV12" s="45"/>
      <c r="AW12" s="330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2"/>
      <c r="CB12" s="5"/>
    </row>
    <row r="13" spans="2:80" s="1" customFormat="1" ht="15.75" customHeight="1">
      <c r="B13" s="8"/>
      <c r="D13" s="220" t="s">
        <v>7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2"/>
      <c r="Q13" s="317" t="s">
        <v>29</v>
      </c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9"/>
      <c r="AL13" s="83"/>
      <c r="AM13" s="84"/>
      <c r="AN13" s="44"/>
      <c r="AO13" s="45"/>
      <c r="AP13" s="45"/>
      <c r="AQ13" s="45"/>
      <c r="AR13" s="45"/>
      <c r="AS13" s="45"/>
      <c r="AT13" s="45"/>
      <c r="AU13" s="45"/>
      <c r="AV13" s="45"/>
      <c r="AW13" s="330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2"/>
      <c r="CB13" s="5"/>
    </row>
    <row r="14" spans="2:80" s="1" customFormat="1" ht="15.75" customHeight="1">
      <c r="B14" s="8"/>
      <c r="D14" s="220" t="s">
        <v>8</v>
      </c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2"/>
      <c r="Q14" s="320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2"/>
      <c r="AL14" s="83"/>
      <c r="AM14" s="84"/>
      <c r="AN14" s="44"/>
      <c r="AO14" s="45"/>
      <c r="AP14" s="45"/>
      <c r="AQ14" s="45"/>
      <c r="AR14" s="45"/>
      <c r="AS14" s="45"/>
      <c r="AT14" s="45"/>
      <c r="AU14" s="45"/>
      <c r="AV14" s="45"/>
      <c r="AW14" s="330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2"/>
      <c r="CB14" s="5"/>
    </row>
    <row r="15" spans="2:80" s="1" customFormat="1" ht="15.75" customHeight="1">
      <c r="B15" s="8"/>
      <c r="D15" s="223" t="s">
        <v>9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5"/>
      <c r="Q15" s="4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50"/>
      <c r="AL15" s="83"/>
      <c r="AM15" s="84"/>
      <c r="AN15" s="44"/>
      <c r="AO15" s="45"/>
      <c r="AP15" s="45"/>
      <c r="AQ15" s="45"/>
      <c r="AR15" s="45"/>
      <c r="AS15" s="45"/>
      <c r="AT15" s="45"/>
      <c r="AU15" s="45"/>
      <c r="AV15" s="45"/>
      <c r="AW15" s="330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2"/>
      <c r="CB15" s="5"/>
    </row>
    <row r="16" spans="2:80" s="1" customFormat="1" ht="15.75" customHeight="1" thickBot="1">
      <c r="B16" s="8"/>
      <c r="D16" s="226" t="s">
        <v>10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8"/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L16" s="85"/>
      <c r="AM16" s="86"/>
      <c r="AN16" s="46"/>
      <c r="AO16" s="47"/>
      <c r="AP16" s="47"/>
      <c r="AQ16" s="47"/>
      <c r="AR16" s="47"/>
      <c r="AS16" s="47"/>
      <c r="AT16" s="47"/>
      <c r="AU16" s="47"/>
      <c r="AV16" s="47"/>
      <c r="AW16" s="333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5"/>
      <c r="CB16" s="5"/>
    </row>
    <row r="17" spans="2:80" s="1" customFormat="1" ht="21" customHeight="1">
      <c r="B17" s="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AL17" s="11"/>
      <c r="AM17" s="11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B17" s="5"/>
    </row>
    <row r="18" spans="2:80" s="1" customFormat="1" ht="21" customHeight="1" thickBot="1">
      <c r="B18" s="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AL18" s="11"/>
      <c r="AM18" s="11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B18" s="5"/>
    </row>
    <row r="19" spans="2:80" s="1" customFormat="1" ht="19.5" customHeight="1" thickBot="1">
      <c r="B19" s="8"/>
      <c r="D19" s="21" t="s">
        <v>12</v>
      </c>
      <c r="E19" s="22"/>
      <c r="F19" s="210" t="s">
        <v>13</v>
      </c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0" t="s">
        <v>14</v>
      </c>
      <c r="X19" s="211"/>
      <c r="Y19" s="211"/>
      <c r="Z19" s="211"/>
      <c r="AA19" s="211"/>
      <c r="AB19" s="211"/>
      <c r="AC19" s="211"/>
      <c r="AD19" s="211"/>
      <c r="AE19" s="211"/>
      <c r="AF19" s="212"/>
      <c r="AG19" s="210" t="s">
        <v>15</v>
      </c>
      <c r="AH19" s="211"/>
      <c r="AI19" s="211"/>
      <c r="AJ19" s="211"/>
      <c r="AK19" s="211"/>
      <c r="AL19" s="212"/>
      <c r="AM19" s="213" t="s">
        <v>16</v>
      </c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214"/>
      <c r="AY19" s="210" t="s">
        <v>17</v>
      </c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2"/>
      <c r="CB19" s="5"/>
    </row>
    <row r="20" spans="2:85" s="1" customFormat="1" ht="19.5" customHeight="1">
      <c r="B20" s="8"/>
      <c r="D20" s="23"/>
      <c r="E20" s="24"/>
      <c r="F20" s="315" t="s">
        <v>59</v>
      </c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198">
        <f>IF(ISERROR(INDEX($CF$20:$CG$31,MATCH($F20,$CF$20:$CF$31,0),2)),"",INDEX($CF$20:$CG$31,MATCH($F20,$CF$20:$CF$31,0),2))</f>
        <v>1480</v>
      </c>
      <c r="X20" s="199"/>
      <c r="Y20" s="199"/>
      <c r="Z20" s="199"/>
      <c r="AA20" s="199"/>
      <c r="AB20" s="199"/>
      <c r="AC20" s="199"/>
      <c r="AD20" s="199"/>
      <c r="AE20" s="199"/>
      <c r="AF20" s="200"/>
      <c r="AG20" s="300">
        <v>2</v>
      </c>
      <c r="AH20" s="301"/>
      <c r="AI20" s="301"/>
      <c r="AJ20" s="301"/>
      <c r="AK20" s="301"/>
      <c r="AL20" s="302"/>
      <c r="AM20" s="303">
        <f>IF(ISERROR(IF(W20*AG20=0,"",W20*AG20)),"",IF(W20*AG20=0,"",W20*AG20))</f>
        <v>2960</v>
      </c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5"/>
      <c r="AY20" s="217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9"/>
      <c r="CB20" s="5"/>
      <c r="CF20" s="18" t="s">
        <v>36</v>
      </c>
      <c r="CG20" s="19">
        <v>790</v>
      </c>
    </row>
    <row r="21" spans="2:85" s="1" customFormat="1" ht="19.5" customHeight="1">
      <c r="B21" s="8"/>
      <c r="D21" s="23"/>
      <c r="E21" s="24"/>
      <c r="F21" s="265" t="s">
        <v>60</v>
      </c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7"/>
      <c r="W21" s="198">
        <f>IF(ISERROR(INDEX($CF$20:$CG$31,MATCH($F21,$CF$20:$CF$31,0),2)),"",INDEX($CF$20:$CG$31,MATCH($F21,$CF$20:$CF$31,0),2))</f>
        <v>2280</v>
      </c>
      <c r="X21" s="199"/>
      <c r="Y21" s="199"/>
      <c r="Z21" s="199"/>
      <c r="AA21" s="199"/>
      <c r="AB21" s="199"/>
      <c r="AC21" s="199"/>
      <c r="AD21" s="199"/>
      <c r="AE21" s="199"/>
      <c r="AF21" s="200"/>
      <c r="AG21" s="300">
        <v>1</v>
      </c>
      <c r="AH21" s="301"/>
      <c r="AI21" s="301"/>
      <c r="AJ21" s="301"/>
      <c r="AK21" s="301"/>
      <c r="AL21" s="302"/>
      <c r="AM21" s="303">
        <f>IF(ISERROR(IF(W21*AG21=0,"",W21*AG21)),"",IF(W21*AG21=0,"",W21*AG21))</f>
        <v>2280</v>
      </c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5"/>
      <c r="AY21" s="166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8"/>
      <c r="CB21" s="5"/>
      <c r="CF21" s="20" t="s">
        <v>37</v>
      </c>
      <c r="CG21" s="19">
        <v>1270</v>
      </c>
    </row>
    <row r="22" spans="2:85" s="1" customFormat="1" ht="19.5" customHeight="1">
      <c r="B22" s="8"/>
      <c r="D22" s="23"/>
      <c r="E22" s="24"/>
      <c r="F22" s="265" t="s">
        <v>61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7"/>
      <c r="W22" s="198">
        <f>IF(ISERROR(INDEX($CF$20:$CG$31,MATCH($F22,$CF$20:$CF$31,0),2)),"",INDEX($CF$20:$CG$31,MATCH($F22,$CF$20:$CF$31,0),2))</f>
        <v>4550</v>
      </c>
      <c r="X22" s="199"/>
      <c r="Y22" s="199"/>
      <c r="Z22" s="199"/>
      <c r="AA22" s="199"/>
      <c r="AB22" s="199"/>
      <c r="AC22" s="199"/>
      <c r="AD22" s="199"/>
      <c r="AE22" s="199"/>
      <c r="AF22" s="200"/>
      <c r="AG22" s="300">
        <v>1</v>
      </c>
      <c r="AH22" s="301"/>
      <c r="AI22" s="301"/>
      <c r="AJ22" s="301"/>
      <c r="AK22" s="301"/>
      <c r="AL22" s="302"/>
      <c r="AM22" s="303">
        <f>IF(ISERROR(IF(W22*AG22=0,"",W22*AG22)),"",IF(W22*AG22=0,"",W22*AG22))</f>
        <v>4550</v>
      </c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5"/>
      <c r="AY22" s="166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8"/>
      <c r="CB22" s="5"/>
      <c r="CF22" s="20" t="s">
        <v>38</v>
      </c>
      <c r="CG22" s="19">
        <v>2520</v>
      </c>
    </row>
    <row r="23" spans="2:85" s="1" customFormat="1" ht="19.5" customHeight="1">
      <c r="B23" s="8"/>
      <c r="D23" s="23"/>
      <c r="E23" s="24"/>
      <c r="F23" s="265" t="s">
        <v>62</v>
      </c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7"/>
      <c r="W23" s="198">
        <f>IF(ISERROR(INDEX($CF$20:$CG$31,MATCH($F23,$CF$20:$CF$31,0),2)),"",INDEX($CF$20:$CG$31,MATCH($F23,$CF$20:$CF$31,0),2))</f>
        <v>6830</v>
      </c>
      <c r="X23" s="199"/>
      <c r="Y23" s="199"/>
      <c r="Z23" s="199"/>
      <c r="AA23" s="199"/>
      <c r="AB23" s="199"/>
      <c r="AC23" s="199"/>
      <c r="AD23" s="199"/>
      <c r="AE23" s="199"/>
      <c r="AF23" s="200"/>
      <c r="AG23" s="300">
        <v>1</v>
      </c>
      <c r="AH23" s="301"/>
      <c r="AI23" s="301"/>
      <c r="AJ23" s="301"/>
      <c r="AK23" s="301"/>
      <c r="AL23" s="302"/>
      <c r="AM23" s="303">
        <f>IF(ISERROR(IF(W23*AG23=0,"",W23*AG23)),"",IF(W23*AG23=0,"",W23*AG23))</f>
        <v>6830</v>
      </c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5"/>
      <c r="AY23" s="166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8"/>
      <c r="CB23" s="5"/>
      <c r="CF23" s="20" t="s">
        <v>39</v>
      </c>
      <c r="CG23" s="19">
        <v>3770</v>
      </c>
    </row>
    <row r="24" spans="2:85" s="1" customFormat="1" ht="19.5" customHeight="1" thickBot="1">
      <c r="B24" s="8"/>
      <c r="D24" s="23"/>
      <c r="E24" s="24"/>
      <c r="F24" s="306" t="s">
        <v>54</v>
      </c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8"/>
      <c r="W24" s="204">
        <f>IF(ISERROR(INDEX($CF$32:$CG$32,MATCH($F24,$CF$32:$CF$32,0),2)),"",INDEX($CF$32:$CG$32,MATCH($F24,$CF$32:$CF$32,0),2))</f>
        <v>270</v>
      </c>
      <c r="X24" s="205"/>
      <c r="Y24" s="205"/>
      <c r="Z24" s="205"/>
      <c r="AA24" s="205"/>
      <c r="AB24" s="205"/>
      <c r="AC24" s="205"/>
      <c r="AD24" s="205"/>
      <c r="AE24" s="205"/>
      <c r="AF24" s="206"/>
      <c r="AG24" s="309">
        <v>4</v>
      </c>
      <c r="AH24" s="310"/>
      <c r="AI24" s="310"/>
      <c r="AJ24" s="310"/>
      <c r="AK24" s="310"/>
      <c r="AL24" s="311"/>
      <c r="AM24" s="312">
        <f aca="true" t="shared" si="0" ref="AM24:AM29">IF(ISERROR(IF(W24*AG24=0,"",W24*AG24)),"",IF(W24*AG24=0,"",W24*AG24))</f>
        <v>1080</v>
      </c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4"/>
      <c r="AY24" s="30" t="s">
        <v>30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  <c r="CB24" s="5"/>
      <c r="CF24" s="18" t="s">
        <v>40</v>
      </c>
      <c r="CG24" s="19">
        <v>790</v>
      </c>
    </row>
    <row r="25" spans="2:85" s="1" customFormat="1" ht="19.5" customHeight="1" thickBot="1" thickTop="1">
      <c r="B25" s="8"/>
      <c r="D25" s="23"/>
      <c r="E25" s="24"/>
      <c r="F25" s="283" t="s">
        <v>33</v>
      </c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5"/>
      <c r="W25" s="178">
        <v>420</v>
      </c>
      <c r="X25" s="179"/>
      <c r="Y25" s="179"/>
      <c r="Z25" s="179"/>
      <c r="AA25" s="179"/>
      <c r="AB25" s="179"/>
      <c r="AC25" s="179"/>
      <c r="AD25" s="179"/>
      <c r="AE25" s="179"/>
      <c r="AF25" s="180"/>
      <c r="AG25" s="286">
        <v>2</v>
      </c>
      <c r="AH25" s="287"/>
      <c r="AI25" s="287"/>
      <c r="AJ25" s="287"/>
      <c r="AK25" s="287"/>
      <c r="AL25" s="288"/>
      <c r="AM25" s="289">
        <f t="shared" si="0"/>
        <v>840</v>
      </c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1"/>
      <c r="AY25" s="184" t="s">
        <v>31</v>
      </c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6"/>
      <c r="CB25" s="5"/>
      <c r="CF25" s="20" t="s">
        <v>41</v>
      </c>
      <c r="CG25" s="19">
        <v>1600</v>
      </c>
    </row>
    <row r="26" spans="2:85" s="1" customFormat="1" ht="19.5" customHeight="1" thickTop="1">
      <c r="B26" s="8"/>
      <c r="D26" s="23"/>
      <c r="E26" s="24"/>
      <c r="F26" s="292" t="s">
        <v>57</v>
      </c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189">
        <f>IF(ISERROR(INDEX($CF$34:$CG$37,MATCH($F26,$CF$34:$CF$37,0),2)),"",INDEX($CF$34:$CG$37,MATCH($F26,$CF$34:$CF$37,0),2))</f>
        <v>2550</v>
      </c>
      <c r="X26" s="190"/>
      <c r="Y26" s="190"/>
      <c r="Z26" s="190"/>
      <c r="AA26" s="190"/>
      <c r="AB26" s="190"/>
      <c r="AC26" s="190"/>
      <c r="AD26" s="190"/>
      <c r="AE26" s="190"/>
      <c r="AF26" s="191"/>
      <c r="AG26" s="294">
        <v>1</v>
      </c>
      <c r="AH26" s="295"/>
      <c r="AI26" s="295"/>
      <c r="AJ26" s="295"/>
      <c r="AK26" s="295"/>
      <c r="AL26" s="296"/>
      <c r="AM26" s="297">
        <f t="shared" si="0"/>
        <v>2550</v>
      </c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9"/>
      <c r="AY26" s="195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7"/>
      <c r="CB26" s="5"/>
      <c r="CF26" s="20" t="s">
        <v>42</v>
      </c>
      <c r="CG26" s="19">
        <v>3200</v>
      </c>
    </row>
    <row r="27" spans="2:85" s="1" customFormat="1" ht="19.5" customHeight="1">
      <c r="B27" s="8"/>
      <c r="D27" s="23"/>
      <c r="E27" s="24"/>
      <c r="F27" s="265" t="s">
        <v>58</v>
      </c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7"/>
      <c r="W27" s="160">
        <f>IF(ISERROR(INDEX($CF$34:$CG$37,MATCH($F27,$CF$34:$CF$37,0),2)),"",INDEX($CF$34:$CG$37,MATCH($F27,$CF$34:$CF$37,0),2))</f>
        <v>5760</v>
      </c>
      <c r="X27" s="161"/>
      <c r="Y27" s="161"/>
      <c r="Z27" s="161"/>
      <c r="AA27" s="161"/>
      <c r="AB27" s="161"/>
      <c r="AC27" s="161"/>
      <c r="AD27" s="161"/>
      <c r="AE27" s="161"/>
      <c r="AF27" s="162"/>
      <c r="AG27" s="268">
        <v>1</v>
      </c>
      <c r="AH27" s="269"/>
      <c r="AI27" s="269"/>
      <c r="AJ27" s="269"/>
      <c r="AK27" s="269"/>
      <c r="AL27" s="270"/>
      <c r="AM27" s="271">
        <f t="shared" si="0"/>
        <v>5760</v>
      </c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3"/>
      <c r="AY27" s="166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8"/>
      <c r="CB27" s="5"/>
      <c r="CF27" s="20" t="s">
        <v>43</v>
      </c>
      <c r="CG27" s="19">
        <v>4800</v>
      </c>
    </row>
    <row r="28" spans="2:85" s="1" customFormat="1" ht="19.5" customHeight="1">
      <c r="B28" s="8"/>
      <c r="D28" s="23"/>
      <c r="E28" s="24"/>
      <c r="F28" s="265" t="s">
        <v>63</v>
      </c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7"/>
      <c r="W28" s="160">
        <f>IF(ISERROR(INDEX($CF$34:$CG$37,MATCH($F28,$CF$34:$CF$37,0),2)),"",INDEX($CF$34:$CG$37,MATCH($F28,$CF$34:$CF$37,0),2))</f>
        <v>9520</v>
      </c>
      <c r="X28" s="161"/>
      <c r="Y28" s="161"/>
      <c r="Z28" s="161"/>
      <c r="AA28" s="161"/>
      <c r="AB28" s="161"/>
      <c r="AC28" s="161"/>
      <c r="AD28" s="161"/>
      <c r="AE28" s="161"/>
      <c r="AF28" s="162"/>
      <c r="AG28" s="268">
        <v>1</v>
      </c>
      <c r="AH28" s="269"/>
      <c r="AI28" s="269"/>
      <c r="AJ28" s="269"/>
      <c r="AK28" s="269"/>
      <c r="AL28" s="270"/>
      <c r="AM28" s="271">
        <f t="shared" si="0"/>
        <v>9520</v>
      </c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3"/>
      <c r="AY28" s="166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8"/>
      <c r="CB28" s="5"/>
      <c r="CF28" s="18" t="s">
        <v>44</v>
      </c>
      <c r="CG28" s="19">
        <v>1480</v>
      </c>
    </row>
    <row r="29" spans="2:85" s="1" customFormat="1" ht="19.5" customHeight="1">
      <c r="B29" s="8"/>
      <c r="D29" s="23"/>
      <c r="E29" s="24"/>
      <c r="F29" s="265" t="s">
        <v>64</v>
      </c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7"/>
      <c r="W29" s="160">
        <f>IF(ISERROR(INDEX($CF$34:$CG$37,MATCH($F29,$CF$34:$CF$37,0),2)),"",INDEX($CF$34:$CG$37,MATCH($F29,$CF$34:$CF$37,0),2))</f>
        <v>11250</v>
      </c>
      <c r="X29" s="161"/>
      <c r="Y29" s="161"/>
      <c r="Z29" s="161"/>
      <c r="AA29" s="161"/>
      <c r="AB29" s="161"/>
      <c r="AC29" s="161"/>
      <c r="AD29" s="161"/>
      <c r="AE29" s="161"/>
      <c r="AF29" s="162"/>
      <c r="AG29" s="268">
        <v>1</v>
      </c>
      <c r="AH29" s="269"/>
      <c r="AI29" s="269"/>
      <c r="AJ29" s="269"/>
      <c r="AK29" s="269"/>
      <c r="AL29" s="270"/>
      <c r="AM29" s="271">
        <f t="shared" si="0"/>
        <v>11250</v>
      </c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3"/>
      <c r="AY29" s="166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8"/>
      <c r="CB29" s="5"/>
      <c r="CF29" s="20" t="s">
        <v>45</v>
      </c>
      <c r="CG29" s="19">
        <v>2280</v>
      </c>
    </row>
    <row r="30" spans="2:85" s="1" customFormat="1" ht="19.5" customHeight="1" thickBot="1">
      <c r="B30" s="8"/>
      <c r="D30" s="23"/>
      <c r="E30" s="24"/>
      <c r="F30" s="274" t="s">
        <v>55</v>
      </c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6"/>
      <c r="W30" s="172">
        <f>IF(ISERROR(INDEX($CF$38:$CG$38,MATCH($F30,$CF$38:$CF$38,0),2)),"",INDEX($CF$38:$CG$38,MATCH($F30,$CF$38:$CF$38,0),2))</f>
        <v>1270</v>
      </c>
      <c r="X30" s="173"/>
      <c r="Y30" s="173"/>
      <c r="Z30" s="173"/>
      <c r="AA30" s="173"/>
      <c r="AB30" s="173"/>
      <c r="AC30" s="173"/>
      <c r="AD30" s="173"/>
      <c r="AE30" s="173"/>
      <c r="AF30" s="174"/>
      <c r="AG30" s="277">
        <v>2</v>
      </c>
      <c r="AH30" s="278"/>
      <c r="AI30" s="278"/>
      <c r="AJ30" s="278"/>
      <c r="AK30" s="278"/>
      <c r="AL30" s="279"/>
      <c r="AM30" s="280">
        <f>IF(ISERROR(IF(W30*AG30=0,"",W30*AG30)),"",IF(W30*AG30=0,"",W30*AG30))</f>
        <v>2540</v>
      </c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2"/>
      <c r="AY30" s="30" t="s">
        <v>32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  <c r="CB30" s="5"/>
      <c r="CF30" s="20" t="s">
        <v>46</v>
      </c>
      <c r="CG30" s="19">
        <v>4550</v>
      </c>
    </row>
    <row r="31" spans="2:85" s="1" customFormat="1" ht="19.5" customHeight="1" thickBot="1" thickTop="1">
      <c r="B31" s="8"/>
      <c r="D31" s="25"/>
      <c r="E31" s="26"/>
      <c r="F31" s="148" t="s">
        <v>11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50"/>
      <c r="AM31" s="262">
        <f>IF(SUM(AM20:AX30)=0,"",SUM(AM20:AX30))</f>
        <v>50160</v>
      </c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4"/>
      <c r="AY31" s="154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6"/>
      <c r="CB31" s="5"/>
      <c r="CF31" s="20" t="s">
        <v>47</v>
      </c>
      <c r="CG31" s="19">
        <v>6830</v>
      </c>
    </row>
    <row r="32" spans="2:85" s="1" customFormat="1" ht="19.5" customHeight="1" thickBot="1">
      <c r="B32" s="8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B32" s="5"/>
      <c r="CF32" s="18" t="s">
        <v>34</v>
      </c>
      <c r="CG32" s="19">
        <v>270</v>
      </c>
    </row>
    <row r="33" spans="2:85" s="1" customFormat="1" ht="19.5" customHeight="1" thickBot="1">
      <c r="B33" s="8"/>
      <c r="D33" s="77" t="s">
        <v>18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/>
      <c r="U33" s="142"/>
      <c r="V33" s="143"/>
      <c r="W33" s="143"/>
      <c r="X33" s="143"/>
      <c r="Y33" s="143"/>
      <c r="Z33" s="143"/>
      <c r="AA33" s="143"/>
      <c r="AB33" s="143"/>
      <c r="AC33" s="143"/>
      <c r="AD33" s="144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B33" s="5"/>
      <c r="CF33" s="20" t="s">
        <v>33</v>
      </c>
      <c r="CG33" s="19">
        <v>420</v>
      </c>
    </row>
    <row r="34" spans="2:85" s="1" customFormat="1" ht="19.5" customHeight="1" thickBot="1">
      <c r="B34" s="8"/>
      <c r="CB34" s="5"/>
      <c r="CF34" s="18" t="s">
        <v>48</v>
      </c>
      <c r="CG34" s="19">
        <v>2550</v>
      </c>
    </row>
    <row r="35" spans="2:85" s="1" customFormat="1" ht="19.5" customHeight="1" thickBot="1">
      <c r="B35" s="8"/>
      <c r="D35" s="21" t="s">
        <v>19</v>
      </c>
      <c r="E35" s="27"/>
      <c r="F35" s="145" t="s">
        <v>20</v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7"/>
      <c r="S35" s="128" t="s">
        <v>21</v>
      </c>
      <c r="T35" s="129"/>
      <c r="U35" s="129">
        <v>2</v>
      </c>
      <c r="V35" s="129"/>
      <c r="W35" s="130"/>
      <c r="X35" s="130"/>
      <c r="Y35" s="130"/>
      <c r="Z35" s="130"/>
      <c r="AA35" s="130"/>
      <c r="AB35" s="130"/>
      <c r="AC35" s="130"/>
      <c r="AD35" s="131"/>
      <c r="AE35" s="128"/>
      <c r="AF35" s="129"/>
      <c r="AG35" s="129"/>
      <c r="AH35" s="129"/>
      <c r="AI35" s="130"/>
      <c r="AJ35" s="130"/>
      <c r="AK35" s="130"/>
      <c r="AL35" s="130"/>
      <c r="AM35" s="130"/>
      <c r="AN35" s="130"/>
      <c r="AO35" s="130"/>
      <c r="AP35" s="131"/>
      <c r="AQ35" s="128"/>
      <c r="AR35" s="129"/>
      <c r="AS35" s="129"/>
      <c r="AT35" s="129"/>
      <c r="AU35" s="130"/>
      <c r="AV35" s="130"/>
      <c r="AW35" s="130"/>
      <c r="AX35" s="130"/>
      <c r="AY35" s="130"/>
      <c r="AZ35" s="130"/>
      <c r="BA35" s="130"/>
      <c r="BB35" s="131"/>
      <c r="BC35" s="128"/>
      <c r="BD35" s="129"/>
      <c r="BE35" s="129"/>
      <c r="BF35" s="129"/>
      <c r="BG35" s="130"/>
      <c r="BH35" s="130"/>
      <c r="BI35" s="130"/>
      <c r="BJ35" s="130"/>
      <c r="BK35" s="130"/>
      <c r="BL35" s="130"/>
      <c r="BM35" s="130"/>
      <c r="BN35" s="131"/>
      <c r="BO35" s="128" t="s">
        <v>11</v>
      </c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32"/>
      <c r="CB35" s="5"/>
      <c r="CF35" s="20" t="s">
        <v>49</v>
      </c>
      <c r="CG35" s="19">
        <v>5760</v>
      </c>
    </row>
    <row r="36" spans="2:85" s="1" customFormat="1" ht="19.5" customHeight="1">
      <c r="B36" s="8"/>
      <c r="D36" s="23"/>
      <c r="E36" s="28"/>
      <c r="F36" s="133" t="s">
        <v>22</v>
      </c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259">
        <f>IF(AM31=0,"",AM31)</f>
        <v>50160</v>
      </c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1"/>
      <c r="AE36" s="139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1"/>
      <c r="AQ36" s="139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1"/>
      <c r="BC36" s="139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1"/>
      <c r="BO36" s="259">
        <f>IF(S36="","",S36)</f>
        <v>50160</v>
      </c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1"/>
      <c r="CB36" s="5"/>
      <c r="CF36" s="20" t="s">
        <v>50</v>
      </c>
      <c r="CG36" s="19">
        <v>9520</v>
      </c>
    </row>
    <row r="37" spans="2:85" s="1" customFormat="1" ht="19.5" customHeight="1">
      <c r="B37" s="8"/>
      <c r="D37" s="23"/>
      <c r="E37" s="28"/>
      <c r="F37" s="119" t="s">
        <v>23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1"/>
      <c r="S37" s="256">
        <f>IF(S36="","",S36*0.1)</f>
        <v>5016</v>
      </c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8"/>
      <c r="AE37" s="125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7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125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7"/>
      <c r="BO37" s="256">
        <f>IF(S37="","",S37)</f>
        <v>5016</v>
      </c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8"/>
      <c r="CB37" s="5"/>
      <c r="CF37" s="20" t="s">
        <v>51</v>
      </c>
      <c r="CG37" s="19">
        <v>11250</v>
      </c>
    </row>
    <row r="38" spans="2:85" s="1" customFormat="1" ht="19.5" customHeight="1">
      <c r="B38" s="8"/>
      <c r="D38" s="23"/>
      <c r="E38" s="28"/>
      <c r="F38" s="110" t="s">
        <v>24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  <c r="S38" s="253">
        <f>IF(S37="","",MIN(U33,S37))</f>
        <v>5016</v>
      </c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5"/>
      <c r="AE38" s="116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8"/>
      <c r="AQ38" s="116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8"/>
      <c r="BC38" s="116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8"/>
      <c r="BO38" s="253">
        <f>IF(S38="","",S38)</f>
        <v>5016</v>
      </c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5"/>
      <c r="CB38" s="5"/>
      <c r="CF38" s="20" t="s">
        <v>35</v>
      </c>
      <c r="CG38" s="19">
        <v>1270</v>
      </c>
    </row>
    <row r="39" spans="2:80" s="1" customFormat="1" ht="19.5" customHeight="1" thickBot="1">
      <c r="B39" s="8"/>
      <c r="D39" s="23"/>
      <c r="E39" s="28"/>
      <c r="F39" s="98" t="s">
        <v>25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  <c r="S39" s="250">
        <f>IF(S38="","",S38)</f>
        <v>5016</v>
      </c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  <c r="AE39" s="104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6"/>
      <c r="AQ39" s="104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6"/>
      <c r="BC39" s="104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6"/>
      <c r="BO39" s="250">
        <f>IF(S39="","",S39)</f>
        <v>5016</v>
      </c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2"/>
      <c r="CB39" s="5"/>
    </row>
    <row r="40" spans="2:80" s="1" customFormat="1" ht="19.5" customHeight="1" thickBot="1" thickTop="1">
      <c r="B40" s="8"/>
      <c r="D40" s="25"/>
      <c r="E40" s="29"/>
      <c r="F40" s="107" t="s">
        <v>26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  <c r="S40" s="247">
        <f>IF(S36="","",S36-S39)</f>
        <v>45144</v>
      </c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9"/>
      <c r="AE40" s="33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33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/>
      <c r="BC40" s="33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5"/>
      <c r="BO40" s="247">
        <f>IF(S40="","",S40)</f>
        <v>45144</v>
      </c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9"/>
      <c r="CB40" s="5"/>
    </row>
    <row r="41" spans="2:80" s="1" customFormat="1" ht="19.5" customHeight="1">
      <c r="B41" s="8"/>
      <c r="CB41" s="5"/>
    </row>
    <row r="42" spans="2:80" s="1" customFormat="1" ht="19.5" customHeight="1" thickBot="1">
      <c r="B42" s="8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CB42" s="5"/>
    </row>
    <row r="43" spans="2:80" s="1" customFormat="1" ht="19.5" customHeight="1" thickBot="1">
      <c r="B43" s="8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K43" s="242">
        <v>6</v>
      </c>
      <c r="BL43" s="243"/>
      <c r="BM43" s="243"/>
      <c r="BN43" s="244"/>
      <c r="BO43" s="72" t="s">
        <v>27</v>
      </c>
      <c r="BP43" s="73"/>
      <c r="BQ43" s="73"/>
      <c r="BR43" s="74"/>
      <c r="BS43" s="245">
        <v>1</v>
      </c>
      <c r="BT43" s="243"/>
      <c r="BU43" s="243"/>
      <c r="BV43" s="246"/>
      <c r="BW43" s="77" t="s">
        <v>28</v>
      </c>
      <c r="BX43" s="73"/>
      <c r="BY43" s="73"/>
      <c r="BZ43" s="78"/>
      <c r="CB43" s="5"/>
    </row>
    <row r="44" spans="2:85" s="1" customFormat="1" ht="16.5" customHeight="1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6"/>
      <c r="CF44" s="17"/>
      <c r="CG44" s="17"/>
    </row>
    <row r="45" spans="84:85" s="1" customFormat="1" ht="16.5" customHeight="1">
      <c r="CF45" s="17"/>
      <c r="CG45" s="17"/>
    </row>
    <row r="46" spans="84:85" s="1" customFormat="1" ht="9" customHeight="1">
      <c r="CF46" s="17"/>
      <c r="CG46" s="17"/>
    </row>
    <row r="47" spans="84:85" s="1" customFormat="1" ht="7.5" customHeight="1">
      <c r="CF47" s="17"/>
      <c r="CG47" s="17"/>
    </row>
  </sheetData>
  <sheetProtection/>
  <mergeCells count="173"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  <mergeCell ref="BH7:BJ7"/>
    <mergeCell ref="BK7:BM7"/>
    <mergeCell ref="BN7:BP7"/>
    <mergeCell ref="BQ7:BS7"/>
    <mergeCell ref="BT7:BV7"/>
    <mergeCell ref="BW7:BZ7"/>
    <mergeCell ref="D9:N9"/>
    <mergeCell ref="O9:Q9"/>
    <mergeCell ref="R9:T9"/>
    <mergeCell ref="U9:W9"/>
    <mergeCell ref="X9:Z9"/>
    <mergeCell ref="AA9:AC9"/>
    <mergeCell ref="AD9:AF9"/>
    <mergeCell ref="AL9:AM16"/>
    <mergeCell ref="AN9:AV10"/>
    <mergeCell ref="AW9:AY10"/>
    <mergeCell ref="AZ9:BB10"/>
    <mergeCell ref="BC9:BE10"/>
    <mergeCell ref="AG11:AH12"/>
    <mergeCell ref="AI11:AJ12"/>
    <mergeCell ref="AN11:AV16"/>
    <mergeCell ref="AW11:BZ16"/>
    <mergeCell ref="BF9:BH10"/>
    <mergeCell ref="BI9:BK10"/>
    <mergeCell ref="BL9:BN10"/>
    <mergeCell ref="BO9:BQ10"/>
    <mergeCell ref="BR9:BT10"/>
    <mergeCell ref="BU9:BW10"/>
    <mergeCell ref="BX9:BZ10"/>
    <mergeCell ref="D11:P12"/>
    <mergeCell ref="Q11:R12"/>
    <mergeCell ref="S11:T12"/>
    <mergeCell ref="U11:V12"/>
    <mergeCell ref="W11:X12"/>
    <mergeCell ref="Y11:Z12"/>
    <mergeCell ref="AA11:AB12"/>
    <mergeCell ref="AC11:AD12"/>
    <mergeCell ref="AE11:AF12"/>
    <mergeCell ref="D13:P13"/>
    <mergeCell ref="Q13:AJ14"/>
    <mergeCell ref="D14:P14"/>
    <mergeCell ref="D15:P15"/>
    <mergeCell ref="Q15:AJ16"/>
    <mergeCell ref="D16:P16"/>
    <mergeCell ref="F19:V19"/>
    <mergeCell ref="W19:AF19"/>
    <mergeCell ref="AG19:AL19"/>
    <mergeCell ref="AM19:AX19"/>
    <mergeCell ref="AY19:BZ19"/>
    <mergeCell ref="F20:V20"/>
    <mergeCell ref="W20:AF20"/>
    <mergeCell ref="AG20:AL20"/>
    <mergeCell ref="AM20:AX20"/>
    <mergeCell ref="AY20:BZ20"/>
    <mergeCell ref="F21:V21"/>
    <mergeCell ref="W21:AF21"/>
    <mergeCell ref="AG21:AL21"/>
    <mergeCell ref="AM21:AX21"/>
    <mergeCell ref="AY21:BZ21"/>
    <mergeCell ref="F22:V22"/>
    <mergeCell ref="W22:AF22"/>
    <mergeCell ref="AG22:AL22"/>
    <mergeCell ref="AM22:AX22"/>
    <mergeCell ref="AY22:BZ22"/>
    <mergeCell ref="F23:V23"/>
    <mergeCell ref="W23:AF23"/>
    <mergeCell ref="AG23:AL23"/>
    <mergeCell ref="AM23:AX23"/>
    <mergeCell ref="AY23:BZ23"/>
    <mergeCell ref="F24:V24"/>
    <mergeCell ref="W24:AF24"/>
    <mergeCell ref="AG24:AL24"/>
    <mergeCell ref="AM24:AX24"/>
    <mergeCell ref="AY24:BZ24"/>
    <mergeCell ref="F25:V25"/>
    <mergeCell ref="W25:AF25"/>
    <mergeCell ref="AG25:AL25"/>
    <mergeCell ref="AM25:AX25"/>
    <mergeCell ref="AY25:BZ25"/>
    <mergeCell ref="F26:V26"/>
    <mergeCell ref="W26:AF26"/>
    <mergeCell ref="AG26:AL26"/>
    <mergeCell ref="AM26:AX26"/>
    <mergeCell ref="AY26:BZ26"/>
    <mergeCell ref="F27:V27"/>
    <mergeCell ref="W27:AF27"/>
    <mergeCell ref="AG27:AL27"/>
    <mergeCell ref="AM27:AX27"/>
    <mergeCell ref="AY27:BZ27"/>
    <mergeCell ref="F28:V28"/>
    <mergeCell ref="W28:AF28"/>
    <mergeCell ref="AG28:AL28"/>
    <mergeCell ref="AM28:AX28"/>
    <mergeCell ref="AY28:BZ28"/>
    <mergeCell ref="AG29:AL29"/>
    <mergeCell ref="AM29:AX29"/>
    <mergeCell ref="AY29:BZ29"/>
    <mergeCell ref="F30:V30"/>
    <mergeCell ref="W30:AF30"/>
    <mergeCell ref="AG30:AL30"/>
    <mergeCell ref="AM30:AX30"/>
    <mergeCell ref="AY30:BZ30"/>
    <mergeCell ref="F35:R35"/>
    <mergeCell ref="S35:T35"/>
    <mergeCell ref="U35:V35"/>
    <mergeCell ref="W35:AD35"/>
    <mergeCell ref="AE35:AF35"/>
    <mergeCell ref="F29:V29"/>
    <mergeCell ref="W29:AF29"/>
    <mergeCell ref="AI35:AP35"/>
    <mergeCell ref="AQ35:AR35"/>
    <mergeCell ref="AS35:AT35"/>
    <mergeCell ref="AU35:BB35"/>
    <mergeCell ref="BC35:BD35"/>
    <mergeCell ref="F31:AL31"/>
    <mergeCell ref="AM31:AX31"/>
    <mergeCell ref="AY31:BZ31"/>
    <mergeCell ref="D33:T33"/>
    <mergeCell ref="U33:AD33"/>
    <mergeCell ref="BE35:BF35"/>
    <mergeCell ref="BG35:BN35"/>
    <mergeCell ref="BO35:BZ35"/>
    <mergeCell ref="F36:R36"/>
    <mergeCell ref="S36:AD36"/>
    <mergeCell ref="AE36:AP36"/>
    <mergeCell ref="AQ36:BB36"/>
    <mergeCell ref="BC36:BN36"/>
    <mergeCell ref="BO36:BZ36"/>
    <mergeCell ref="AG35:AH35"/>
    <mergeCell ref="F37:R37"/>
    <mergeCell ref="S37:AD37"/>
    <mergeCell ref="AE37:AP37"/>
    <mergeCell ref="AQ37:BB37"/>
    <mergeCell ref="BC37:BN37"/>
    <mergeCell ref="BO37:BZ37"/>
    <mergeCell ref="F38:R38"/>
    <mergeCell ref="S38:AD38"/>
    <mergeCell ref="AE38:AP38"/>
    <mergeCell ref="AQ38:BB38"/>
    <mergeCell ref="BC38:BN38"/>
    <mergeCell ref="BO38:BZ38"/>
    <mergeCell ref="F39:R39"/>
    <mergeCell ref="S39:AD39"/>
    <mergeCell ref="AE39:AP39"/>
    <mergeCell ref="AQ39:BB39"/>
    <mergeCell ref="BC39:BN39"/>
    <mergeCell ref="BO39:BZ39"/>
    <mergeCell ref="F40:R40"/>
    <mergeCell ref="S40:AD40"/>
    <mergeCell ref="AE40:AP40"/>
    <mergeCell ref="AQ40:BB40"/>
    <mergeCell ref="BC40:BN40"/>
    <mergeCell ref="BO40:BZ40"/>
    <mergeCell ref="BK43:BN43"/>
    <mergeCell ref="BO43:BR43"/>
    <mergeCell ref="BS43:BV43"/>
    <mergeCell ref="BW43:BZ43"/>
    <mergeCell ref="AZ42:BI42"/>
    <mergeCell ref="AZ43:BA43"/>
    <mergeCell ref="BB43:BC43"/>
    <mergeCell ref="BD43:BE43"/>
    <mergeCell ref="BF43:BG43"/>
    <mergeCell ref="BH43:BI43"/>
  </mergeCells>
  <dataValidations count="5">
    <dataValidation type="list" allowBlank="1" showInputMessage="1" showErrorMessage="1" sqref="F30:V30">
      <formula1>$CF$38:$CF$38</formula1>
    </dataValidation>
    <dataValidation type="list" allowBlank="1" showInputMessage="1" showErrorMessage="1" sqref="F24:V24">
      <formula1>$CF$32:$CF$32</formula1>
    </dataValidation>
    <dataValidation type="list" allowBlank="1" showInputMessage="1" showErrorMessage="1" sqref="U33:AD33">
      <formula1>"0,37200"</formula1>
    </dataValidation>
    <dataValidation type="list" allowBlank="1" showInputMessage="1" showErrorMessage="1" sqref="F26:V29">
      <formula1>$CF$34:$CF$37</formula1>
    </dataValidation>
    <dataValidation type="list" allowBlank="1" showInputMessage="1" showErrorMessage="1" sqref="F20:V23">
      <formula1>$CF$20:$CF$31</formula1>
    </dataValidation>
  </dataValidations>
  <printOptions/>
  <pageMargins left="0.5902777777777778" right="0.19652777777777777" top="0.19652777777777777" bottom="0.19652777777777777" header="0.19652777777777777" footer="0.19652777777777777"/>
  <pageSetup fitToHeight="1" fitToWidth="1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障害福祉課２１</dc:creator>
  <cp:keywords/>
  <dc:description/>
  <cp:lastModifiedBy>障害福祉課５１</cp:lastModifiedBy>
  <cp:lastPrinted>2020-03-12T07:19:54Z</cp:lastPrinted>
  <dcterms:created xsi:type="dcterms:W3CDTF">1997-01-08T22:48:59Z</dcterms:created>
  <dcterms:modified xsi:type="dcterms:W3CDTF">2020-03-17T01:17:12Z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