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KWServer01\環境サービス課\Ｒ０８年度\05廃棄物処理手数料（粗大ごみ）に関すること\0501粗大ごみ手数料関係つづり(5)\02_山本産業収集委託関係\次回契約\▼R9～粗大ごみ収集運搬業務委託\02_実施起案\"/>
    </mc:Choice>
  </mc:AlternateContent>
  <xr:revisionPtr revIDLastSave="0" documentId="13_ncr:1_{CAB1BF82-6DBD-4328-A411-5E355C13BADA}" xr6:coauthVersionLast="47" xr6:coauthVersionMax="47" xr10:uidLastSave="{00000000-0000-0000-0000-000000000000}"/>
  <bookViews>
    <workbookView xWindow="1060" yWindow="1060" windowWidth="14400" windowHeight="7360" xr2:uid="{00000000-000D-0000-FFFF-FFFF00000000}"/>
  </bookViews>
  <sheets>
    <sheet name=" 【総＋単】指定見積書（事前公表）" sheetId="1" r:id="rId1"/>
  </sheets>
  <definedNames>
    <definedName name="_xlnm.Print_Area" localSheetId="0">' 【総＋単】指定見積書（事前公表）'!$A$1:$N$45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Q34" i="1"/>
  <c r="O28" i="1"/>
  <c r="O34" i="1"/>
  <c r="C34" i="1"/>
  <c r="O21" i="1" l="1"/>
  <c r="O15" i="1" s="1"/>
</calcChain>
</file>

<file path=xl/sharedStrings.xml><?xml version="1.0" encoding="utf-8"?>
<sst xmlns="http://schemas.openxmlformats.org/spreadsheetml/2006/main" count="80" uniqueCount="65">
  <si>
    <t>見 積 書</t>
    <rPh sb="0" eb="1">
      <t>ケン</t>
    </rPh>
    <rPh sb="2" eb="3">
      <t>セキ</t>
    </rPh>
    <rPh sb="4" eb="5">
      <t>ショ</t>
    </rPh>
    <phoneticPr fontId="3"/>
  </si>
  <si>
    <t>（総価契約 + 単価契約 / 予定価格事前公表）</t>
    <rPh sb="1" eb="2">
      <t>ソウ</t>
    </rPh>
    <rPh sb="2" eb="3">
      <t>カ</t>
    </rPh>
    <rPh sb="3" eb="5">
      <t>ケイヤク</t>
    </rPh>
    <rPh sb="8" eb="10">
      <t>タンカ</t>
    </rPh>
    <rPh sb="10" eb="12">
      <t>ケイヤク</t>
    </rPh>
    <rPh sb="15" eb="17">
      <t>ヨテイ</t>
    </rPh>
    <rPh sb="17" eb="19">
      <t>カカク</t>
    </rPh>
    <rPh sb="19" eb="21">
      <t>ジゼン</t>
    </rPh>
    <rPh sb="21" eb="23">
      <t>コウヒョウ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</si>
  <si>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</si>
  <si>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</si>
  <si>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</si>
  <si>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</si>
  <si>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　　　　柏市長　　あて</t>
    <rPh sb="4" eb="5">
      <t>カシワ</t>
    </rPh>
    <rPh sb="5" eb="6">
      <t>シ</t>
    </rPh>
    <rPh sb="6" eb="7">
      <t>チョウ</t>
    </rPh>
    <phoneticPr fontId="3"/>
  </si>
  <si>
    <t>所在</t>
    <rPh sb="0" eb="2">
      <t>ショザイ</t>
    </rPh>
    <phoneticPr fontId="3"/>
  </si>
  <si>
    <t>商号（名称）</t>
    <rPh sb="0" eb="2">
      <t>ショウゴウ</t>
    </rPh>
    <rPh sb="3" eb="5">
      <t>メイショウ</t>
    </rPh>
    <phoneticPr fontId="3"/>
  </si>
  <si>
    <t>代表者役職・氏名</t>
    <rPh sb="0" eb="3">
      <t>ダイヒョウシャ</t>
    </rPh>
    <rPh sb="3" eb="5">
      <t>ヤクショク</t>
    </rPh>
    <rPh sb="6" eb="8">
      <t>シメイ</t>
    </rPh>
    <phoneticPr fontId="3"/>
  </si>
  <si>
    <t>㊞</t>
    <phoneticPr fontId="3"/>
  </si>
  <si>
    <t>記</t>
    <rPh sb="0" eb="1">
      <t>キ</t>
    </rPh>
    <phoneticPr fontId="3"/>
  </si>
  <si>
    <t>十億</t>
    <rPh sb="0" eb="2">
      <t>ジュウオク</t>
    </rPh>
    <phoneticPr fontId="3"/>
  </si>
  <si>
    <t>億</t>
    <rPh sb="0" eb="1">
      <t>オク</t>
    </rPh>
    <phoneticPr fontId="3"/>
  </si>
  <si>
    <t>千万</t>
    <rPh sb="0" eb="1">
      <t>セン</t>
    </rPh>
    <rPh sb="1" eb="2">
      <t>マン</t>
    </rPh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</si>
  <si>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</si>
  <si>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</si>
  <si>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</si>
  <si>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</si>
  <si>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</si>
  <si>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十</t>
    <rPh sb="0" eb="1">
      <t>ジュウ</t>
    </rPh>
    <phoneticPr fontId="3"/>
  </si>
  <si>
    <t>円</t>
    <rPh sb="0" eb="1">
      <t>エン</t>
    </rPh>
    <phoneticPr fontId="3"/>
  </si>
  <si>
    <t>【内訳】</t>
    <rPh sb="1" eb="3">
      <t>ウチワケ</t>
    </rPh>
    <phoneticPr fontId="3"/>
  </si>
  <si>
    <t>名　　称</t>
    <rPh sb="0" eb="1">
      <t>ナ</t>
    </rPh>
    <rPh sb="3" eb="4">
      <t>ショウ</t>
    </rPh>
    <phoneticPr fontId="3"/>
  </si>
  <si>
    <t>単位
（当り）</t>
    <rPh sb="0" eb="1">
      <t>タン</t>
    </rPh>
    <rPh sb="1" eb="2">
      <t>クライ</t>
    </rPh>
    <rPh sb="4" eb="5">
      <t>アタ</t>
    </rPh>
    <phoneticPr fontId="3"/>
  </si>
  <si>
    <t>予定数量</t>
    <rPh sb="0" eb="2">
      <t>ヨテイ</t>
    </rPh>
    <rPh sb="2" eb="4">
      <t>スウリョウ</t>
    </rPh>
    <phoneticPr fontId="3"/>
  </si>
  <si>
    <t>一式</t>
    <rPh sb="0" eb="2">
      <t>イッシキ</t>
    </rPh>
    <phoneticPr fontId="3"/>
  </si>
  <si>
    <r>
      <t xml:space="preserve">金額（円）
</t>
    </r>
    <r>
      <rPr>
        <u/>
        <sz val="8"/>
        <rFont val="ＭＳ ゴシック"/>
        <family val="3"/>
        <charset val="128"/>
      </rPr>
      <t>小数点以下切捨禁止</t>
    </r>
    <rPh sb="6" eb="9">
      <t>ショウスウテン</t>
    </rPh>
    <rPh sb="9" eb="11">
      <t>イカ</t>
    </rPh>
    <rPh sb="11" eb="13">
      <t>キリス</t>
    </rPh>
    <rPh sb="13" eb="15">
      <t>キンシ</t>
    </rPh>
    <phoneticPr fontId="3"/>
  </si>
  <si>
    <t>（b)</t>
    <phoneticPr fontId="3"/>
  </si>
  <si>
    <t>(c)</t>
    <phoneticPr fontId="3"/>
  </si>
  <si>
    <t>(b)×(c)＝(d)</t>
    <phoneticPr fontId="3"/>
  </si>
  <si>
    <t>注意事項（見積書）</t>
    <rPh sb="0" eb="2">
      <t>チュウイ</t>
    </rPh>
    <rPh sb="2" eb="4">
      <t>ジコウ</t>
    </rPh>
    <rPh sb="5" eb="8">
      <t>ミツモリショ</t>
    </rPh>
    <phoneticPr fontId="3"/>
  </si>
  <si>
    <t>○数字は算用数字で記入するとともに，小数点以下の端数は次のとおり処理すること</t>
    <rPh sb="1" eb="3">
      <t>スウジ</t>
    </rPh>
    <rPh sb="4" eb="6">
      <t>サンヨウ</t>
    </rPh>
    <rPh sb="6" eb="8">
      <t>スウジ</t>
    </rPh>
    <rPh sb="9" eb="11">
      <t>キニュウ</t>
    </rPh>
    <rPh sb="18" eb="21">
      <t>ショウスウテン</t>
    </rPh>
    <rPh sb="21" eb="23">
      <t>イカ</t>
    </rPh>
    <rPh sb="24" eb="26">
      <t>ハスウ</t>
    </rPh>
    <rPh sb="27" eb="28">
      <t>ツギ</t>
    </rPh>
    <rPh sb="32" eb="34">
      <t>ショリ</t>
    </rPh>
    <phoneticPr fontId="3"/>
  </si>
  <si>
    <t xml:space="preserve">  ・予定数量に単価見積額を乗じた金額(d)，単価見積額(c)　⇒　１円未満の端数金額を切り捨てない</t>
    <rPh sb="3" eb="5">
      <t>ヨテイ</t>
    </rPh>
    <rPh sb="5" eb="7">
      <t>スウリョウ</t>
    </rPh>
    <rPh sb="8" eb="10">
      <t>タンカ</t>
    </rPh>
    <rPh sb="10" eb="12">
      <t>ミツモリ</t>
    </rPh>
    <rPh sb="12" eb="13">
      <t>ガク</t>
    </rPh>
    <rPh sb="14" eb="15">
      <t>ジョウ</t>
    </rPh>
    <rPh sb="17" eb="19">
      <t>キンガク</t>
    </rPh>
    <rPh sb="35" eb="36">
      <t>エン</t>
    </rPh>
    <rPh sb="36" eb="38">
      <t>ミマン</t>
    </rPh>
    <rPh sb="39" eb="41">
      <t>ハスウ</t>
    </rPh>
    <rPh sb="41" eb="43">
      <t>キンガク</t>
    </rPh>
    <rPh sb="44" eb="45">
      <t>キ</t>
    </rPh>
    <rPh sb="46" eb="47">
      <t>シャ</t>
    </rPh>
    <phoneticPr fontId="3"/>
  </si>
  <si>
    <t>＜総価＞</t>
  </si>
  <si>
    <t>件名　　粗大ごみ収集運搬等業務委託契約</t>
    <rPh sb="4" eb="6">
      <t>ソダイ</t>
    </rPh>
    <rPh sb="8" eb="10">
      <t>シュウシュウ</t>
    </rPh>
    <rPh sb="10" eb="12">
      <t>ウンパン</t>
    </rPh>
    <rPh sb="12" eb="13">
      <t>トウ</t>
    </rPh>
    <rPh sb="13" eb="15">
      <t>ギョウム</t>
    </rPh>
    <rPh sb="15" eb="17">
      <t>イタク</t>
    </rPh>
    <rPh sb="17" eb="19">
      <t>ケイヤク</t>
    </rPh>
    <phoneticPr fontId="3"/>
  </si>
  <si>
    <t>場所　　柏地域</t>
    <rPh sb="4" eb="5">
      <t>カシワ</t>
    </rPh>
    <rPh sb="5" eb="7">
      <t>チイキ</t>
    </rPh>
    <phoneticPr fontId="3"/>
  </si>
  <si>
    <t>１件</t>
    <rPh sb="1" eb="2">
      <t>ケン</t>
    </rPh>
    <phoneticPr fontId="3"/>
  </si>
  <si>
    <t>（様式８）</t>
    <rPh sb="1" eb="3">
      <t>ヨウシキ</t>
    </rPh>
    <phoneticPr fontId="3"/>
  </si>
  <si>
    <t>基本収集分</t>
    <rPh sb="0" eb="2">
      <t>キホン</t>
    </rPh>
    <rPh sb="2" eb="4">
      <t>シュウシュウ</t>
    </rPh>
    <rPh sb="4" eb="5">
      <t>ブン</t>
    </rPh>
    <phoneticPr fontId="3"/>
  </si>
  <si>
    <r>
      <rPr>
        <sz val="11"/>
        <rFont val="ＭＳ ゴシック"/>
        <family val="3"/>
        <charset val="128"/>
      </rPr>
      <t xml:space="preserve">最低制限価格
</t>
    </r>
    <r>
      <rPr>
        <sz val="8"/>
        <rFont val="ＭＳ ゴシック"/>
        <family val="3"/>
        <charset val="128"/>
      </rPr>
      <t xml:space="preserve">        (円)</t>
    </r>
    <rPh sb="0" eb="2">
      <t>サイテイ</t>
    </rPh>
    <rPh sb="2" eb="4">
      <t>セイゲン</t>
    </rPh>
    <rPh sb="4" eb="6">
      <t>カカク</t>
    </rPh>
    <rPh sb="16" eb="17">
      <t>エン</t>
    </rPh>
    <phoneticPr fontId="3"/>
  </si>
  <si>
    <r>
      <rPr>
        <sz val="11"/>
        <rFont val="ＭＳ ゴシック"/>
        <family val="3"/>
        <charset val="128"/>
      </rPr>
      <t>総価予定価格</t>
    </r>
    <r>
      <rPr>
        <sz val="12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　　　　　　（円）</t>
    </r>
    <rPh sb="0" eb="2">
      <t>ソウカ</t>
    </rPh>
    <rPh sb="2" eb="4">
      <t>ヨテイ</t>
    </rPh>
    <rPh sb="4" eb="6">
      <t>カカク</t>
    </rPh>
    <phoneticPr fontId="3"/>
  </si>
  <si>
    <r>
      <rPr>
        <sz val="11"/>
        <rFont val="ＭＳ ゴシック"/>
        <family val="3"/>
        <charset val="128"/>
      </rPr>
      <t>単価予定価格</t>
    </r>
    <r>
      <rPr>
        <sz val="12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　　　　　　（円）</t>
    </r>
    <rPh sb="0" eb="2">
      <t>タンカ</t>
    </rPh>
    <rPh sb="2" eb="4">
      <t>ヨテイ</t>
    </rPh>
    <rPh sb="4" eb="6">
      <t>カカク</t>
    </rPh>
    <phoneticPr fontId="3"/>
  </si>
  <si>
    <r>
      <t>○契約金額は総価及び各単価のため，</t>
    </r>
    <r>
      <rPr>
        <u/>
        <sz val="11"/>
        <rFont val="ＭＳ Ｐゴシック"/>
        <family val="3"/>
        <charset val="128"/>
      </rPr>
      <t>単価見積額(c)は，当該項目の単価予定価格の金額を超えず，</t>
    </r>
    <rPh sb="17" eb="19">
      <t>タンカ</t>
    </rPh>
    <rPh sb="19" eb="21">
      <t>ミツモリ</t>
    </rPh>
    <rPh sb="21" eb="22">
      <t>ガク</t>
    </rPh>
    <rPh sb="27" eb="29">
      <t>トウガイ</t>
    </rPh>
    <rPh sb="29" eb="31">
      <t>コウモク</t>
    </rPh>
    <rPh sb="32" eb="34">
      <t>タンカ</t>
    </rPh>
    <rPh sb="34" eb="36">
      <t>ヨテイ</t>
    </rPh>
    <rPh sb="36" eb="38">
      <t>カカク</t>
    </rPh>
    <rPh sb="39" eb="41">
      <t>キンガク</t>
    </rPh>
    <rPh sb="42" eb="43">
      <t>コ</t>
    </rPh>
    <phoneticPr fontId="3"/>
  </si>
  <si>
    <r>
      <t>○契約金額は総価及び各単価のため，</t>
    </r>
    <r>
      <rPr>
        <u/>
        <sz val="11"/>
        <rFont val="ＭＳ Ｐゴシック"/>
        <family val="3"/>
        <charset val="128"/>
      </rPr>
      <t>総価見積額(a）は，総価の予定価格の金額を超えず，最低制限</t>
    </r>
    <rPh sb="17" eb="18">
      <t>ソウ</t>
    </rPh>
    <rPh sb="18" eb="19">
      <t>アタイ</t>
    </rPh>
    <rPh sb="19" eb="21">
      <t>ミツモリ</t>
    </rPh>
    <rPh sb="21" eb="22">
      <t>ガク</t>
    </rPh>
    <rPh sb="27" eb="28">
      <t>ソウ</t>
    </rPh>
    <rPh sb="28" eb="29">
      <t>アタイ</t>
    </rPh>
    <rPh sb="30" eb="32">
      <t>ヨテイ</t>
    </rPh>
    <rPh sb="32" eb="34">
      <t>カカク</t>
    </rPh>
    <rPh sb="35" eb="37">
      <t>キンガク</t>
    </rPh>
    <rPh sb="38" eb="39">
      <t>コ</t>
    </rPh>
    <rPh sb="42" eb="44">
      <t>サイテイ</t>
    </rPh>
    <rPh sb="44" eb="46">
      <t>セイゲン</t>
    </rPh>
    <phoneticPr fontId="3"/>
  </si>
  <si>
    <t>注意事項（総価と単価の予定価格及び最低制限価格）</t>
    <rPh sb="0" eb="2">
      <t>チュウイ</t>
    </rPh>
    <rPh sb="2" eb="4">
      <t>ジコウ</t>
    </rPh>
    <rPh sb="5" eb="6">
      <t>ソウ</t>
    </rPh>
    <rPh sb="6" eb="7">
      <t>カ</t>
    </rPh>
    <rPh sb="8" eb="10">
      <t>タンカ</t>
    </rPh>
    <rPh sb="11" eb="13">
      <t>ヨテイ</t>
    </rPh>
    <rPh sb="13" eb="15">
      <t>カカク</t>
    </rPh>
    <rPh sb="15" eb="16">
      <t>オヨ</t>
    </rPh>
    <rPh sb="17" eb="19">
      <t>サイテイ</t>
    </rPh>
    <rPh sb="19" eb="21">
      <t>セイゲン</t>
    </rPh>
    <rPh sb="21" eb="23">
      <t>カカク</t>
    </rPh>
    <phoneticPr fontId="3"/>
  </si>
  <si>
    <t>超過収集分</t>
    <rPh sb="0" eb="2">
      <t>チョウカ</t>
    </rPh>
    <rPh sb="2" eb="4">
      <t>シュウシュウ</t>
    </rPh>
    <rPh sb="4" eb="5">
      <t>ブン</t>
    </rPh>
    <phoneticPr fontId="3"/>
  </si>
  <si>
    <r>
      <t>　</t>
    </r>
    <r>
      <rPr>
        <u/>
        <sz val="11"/>
        <rFont val="ＭＳ Ｐゴシック"/>
        <family val="3"/>
        <charset val="128"/>
      </rPr>
      <t>最低制限価格を下回らないこと（予定価格・最低制限価格事前公表）</t>
    </r>
    <rPh sb="1" eb="3">
      <t>サイテイ</t>
    </rPh>
    <rPh sb="3" eb="5">
      <t>セイゲン</t>
    </rPh>
    <rPh sb="5" eb="7">
      <t>カカク</t>
    </rPh>
    <rPh sb="8" eb="10">
      <t>シタマワ</t>
    </rPh>
    <rPh sb="21" eb="23">
      <t>サイテイ</t>
    </rPh>
    <rPh sb="23" eb="25">
      <t>セイゲン</t>
    </rPh>
    <rPh sb="25" eb="27">
      <t>カカク</t>
    </rPh>
    <phoneticPr fontId="3"/>
  </si>
  <si>
    <t>　価格を下回らないこと（予定価格・最低制限価格事前公表）</t>
    <rPh sb="1" eb="3">
      <t>カカク</t>
    </rPh>
    <rPh sb="4" eb="6">
      <t>シタマワ</t>
    </rPh>
    <rPh sb="17" eb="19">
      <t>サイテイ</t>
    </rPh>
    <rPh sb="19" eb="21">
      <t>セイゲン</t>
    </rPh>
    <rPh sb="21" eb="23">
      <t>カカク</t>
    </rPh>
    <phoneticPr fontId="3"/>
  </si>
  <si>
    <t>単価見積額
(税抜)
　　　　　（円）</t>
    <rPh sb="2" eb="4">
      <t>ミツモリ</t>
    </rPh>
    <rPh sb="4" eb="5">
      <t>ガク</t>
    </rPh>
    <rPh sb="7" eb="9">
      <t>ゼイヌキ</t>
    </rPh>
    <phoneticPr fontId="3"/>
  </si>
  <si>
    <r>
      <t xml:space="preserve">総価見積額(税抜)
</t>
    </r>
    <r>
      <rPr>
        <sz val="8"/>
        <rFont val="ＭＳ ゴシック"/>
        <family val="3"/>
        <charset val="128"/>
      </rPr>
      <t>　　 　　          （円）</t>
    </r>
    <rPh sb="0" eb="1">
      <t>ソウ</t>
    </rPh>
    <rPh sb="1" eb="2">
      <t>アタイ</t>
    </rPh>
    <rPh sb="2" eb="4">
      <t>ミツモリ</t>
    </rPh>
    <rPh sb="4" eb="5">
      <t>ガク</t>
    </rPh>
    <rPh sb="6" eb="8">
      <t>ゼイヌキ</t>
    </rPh>
    <phoneticPr fontId="3"/>
  </si>
  <si>
    <t>　柏市財務規則その他関係法令の定めるところに従い，下記の税込見積金額で請け負いたく，仕様書等熟知のうえ見積りします。</t>
    <rPh sb="25" eb="27">
      <t>カキ</t>
    </rPh>
    <rPh sb="28" eb="30">
      <t>ゼイコ</t>
    </rPh>
    <rPh sb="30" eb="32">
      <t>ミツモリ</t>
    </rPh>
    <rPh sb="42" eb="45">
      <t>シヨウショ</t>
    </rPh>
    <phoneticPr fontId="3"/>
  </si>
  <si>
    <r>
      <rPr>
        <sz val="11"/>
        <rFont val="ＭＳ Ｐゴシック"/>
        <family val="3"/>
        <charset val="128"/>
      </rPr>
      <t>(</t>
    </r>
    <r>
      <rPr>
        <sz val="11"/>
        <rFont val="ＭＳ Ｐゴシック"/>
        <family val="3"/>
        <charset val="128"/>
      </rPr>
      <t xml:space="preserve"> e ) 　×　1.1</t>
    </r>
    <phoneticPr fontId="3"/>
  </si>
  <si>
    <r>
      <t xml:space="preserve">税抜見積金額
</t>
    </r>
    <r>
      <rPr>
        <u/>
        <sz val="8"/>
        <rFont val="ＭＳ ゴシック"/>
        <family val="3"/>
        <charset val="128"/>
      </rPr>
      <t xml:space="preserve">小数点以下切捨
</t>
    </r>
    <r>
      <rPr>
        <sz val="8"/>
        <rFont val="ＭＳ ゴシック"/>
        <family val="3"/>
        <charset val="128"/>
      </rPr>
      <t>( e )</t>
    </r>
    <rPh sb="0" eb="1">
      <t>ゼイ</t>
    </rPh>
    <rPh sb="1" eb="2">
      <t>ヌ</t>
    </rPh>
    <rPh sb="2" eb="4">
      <t>ミツモリ</t>
    </rPh>
    <rPh sb="4" eb="6">
      <t>キンガク</t>
    </rPh>
    <rPh sb="10" eb="12">
      <t>イカ</t>
    </rPh>
    <rPh sb="12" eb="14">
      <t>キリス</t>
    </rPh>
    <phoneticPr fontId="3"/>
  </si>
  <si>
    <t>（ a )</t>
    <phoneticPr fontId="3"/>
  </si>
  <si>
    <t>※税抜見積金額には，「総価見積額」と「予定数量に単価見積額</t>
    <rPh sb="1" eb="2">
      <t>ゼイ</t>
    </rPh>
    <rPh sb="2" eb="3">
      <t>ヌ</t>
    </rPh>
    <rPh sb="3" eb="5">
      <t>ミツモ</t>
    </rPh>
    <rPh sb="5" eb="7">
      <t>キンガク</t>
    </rPh>
    <rPh sb="11" eb="13">
      <t>ソウカ</t>
    </rPh>
    <rPh sb="13" eb="15">
      <t>ミツモリ</t>
    </rPh>
    <rPh sb="15" eb="16">
      <t>ガク</t>
    </rPh>
    <rPh sb="19" eb="21">
      <t>ヨテイ</t>
    </rPh>
    <rPh sb="21" eb="23">
      <t>スウリョウ</t>
    </rPh>
    <rPh sb="24" eb="26">
      <t>タンカ</t>
    </rPh>
    <rPh sb="26" eb="28">
      <t>ミツモリ</t>
    </rPh>
    <rPh sb="28" eb="29">
      <t>ガク</t>
    </rPh>
    <phoneticPr fontId="3"/>
  </si>
  <si>
    <t>※税込見積金額には，税抜見積金額に当該金額の100分の10</t>
    <rPh sb="1" eb="2">
      <t>ゼイ</t>
    </rPh>
    <rPh sb="2" eb="3">
      <t>コ</t>
    </rPh>
    <rPh sb="3" eb="5">
      <t>ミツモ</t>
    </rPh>
    <rPh sb="5" eb="7">
      <t>キンガク</t>
    </rPh>
    <rPh sb="10" eb="11">
      <t>ゼイ</t>
    </rPh>
    <rPh sb="11" eb="12">
      <t>ヌ</t>
    </rPh>
    <rPh sb="12" eb="14">
      <t>ミツモリ</t>
    </rPh>
    <rPh sb="14" eb="16">
      <t>キンガク</t>
    </rPh>
    <rPh sb="17" eb="19">
      <t>トウガイ</t>
    </rPh>
    <rPh sb="19" eb="21">
      <t>キンガク</t>
    </rPh>
    <rPh sb="25" eb="26">
      <t>ブン</t>
    </rPh>
    <phoneticPr fontId="3"/>
  </si>
  <si>
    <t xml:space="preserve"> 　に相当する額を加算した金額を記載すること</t>
    <rPh sb="3" eb="5">
      <t>ソウトウ</t>
    </rPh>
    <rPh sb="7" eb="8">
      <t>ガク</t>
    </rPh>
    <rPh sb="9" eb="11">
      <t>カサン</t>
    </rPh>
    <rPh sb="13" eb="15">
      <t>キンガク</t>
    </rPh>
    <rPh sb="16" eb="18">
      <t>キサイ</t>
    </rPh>
    <phoneticPr fontId="3"/>
  </si>
  <si>
    <t xml:space="preserve"> 　を乗じて得た額」とを加算した金額を記入すること</t>
    <rPh sb="12" eb="14">
      <t>カサン</t>
    </rPh>
    <rPh sb="16" eb="18">
      <t>キンガク</t>
    </rPh>
    <rPh sb="19" eb="21">
      <t>キニュウ</t>
    </rPh>
    <phoneticPr fontId="3"/>
  </si>
  <si>
    <t>○税抜見積金額・税込見積価格には，頭部に\マークをつけること</t>
    <rPh sb="1" eb="2">
      <t>ゼイ</t>
    </rPh>
    <rPh sb="2" eb="3">
      <t>ヌ</t>
    </rPh>
    <rPh sb="3" eb="5">
      <t>ミツモ</t>
    </rPh>
    <rPh sb="5" eb="7">
      <t>キンガク</t>
    </rPh>
    <rPh sb="8" eb="10">
      <t>ゼイコ</t>
    </rPh>
    <rPh sb="10" eb="12">
      <t>ミツモリ</t>
    </rPh>
    <rPh sb="12" eb="14">
      <t>カカク</t>
    </rPh>
    <rPh sb="17" eb="19">
      <t>トウブ</t>
    </rPh>
    <phoneticPr fontId="3"/>
  </si>
  <si>
    <r>
      <t xml:space="preserve"> </t>
    </r>
    <r>
      <rPr>
        <sz val="11"/>
        <rFont val="ＭＳ Ｐゴシック"/>
        <family val="3"/>
        <charset val="128"/>
      </rPr>
      <t xml:space="preserve"> ・税抜見積金額，税込見積金額　⇒　小数点以下の額（１円未満の端数金額）を切り捨てる</t>
    </r>
    <rPh sb="3" eb="4">
      <t>ゼイ</t>
    </rPh>
    <rPh sb="4" eb="5">
      <t>ヌ</t>
    </rPh>
    <rPh sb="5" eb="7">
      <t>ミツモ</t>
    </rPh>
    <rPh sb="7" eb="9">
      <t>キンガク</t>
    </rPh>
    <rPh sb="10" eb="12">
      <t>ゼイコ</t>
    </rPh>
    <rPh sb="12" eb="14">
      <t>ミツモリ</t>
    </rPh>
    <rPh sb="14" eb="16">
      <t>キンガク</t>
    </rPh>
    <rPh sb="19" eb="22">
      <t>ショウスウテン</t>
    </rPh>
    <rPh sb="22" eb="24">
      <t>イカ</t>
    </rPh>
    <rPh sb="25" eb="26">
      <t>ガク</t>
    </rPh>
    <rPh sb="38" eb="39">
      <t>キ</t>
    </rPh>
    <rPh sb="40" eb="41">
      <t>ス</t>
    </rPh>
    <phoneticPr fontId="3"/>
  </si>
  <si>
    <r>
      <rPr>
        <b/>
        <sz val="16"/>
        <rFont val="ＭＳ ゴシック"/>
        <family val="3"/>
        <charset val="128"/>
      </rPr>
      <t>税込見積金額</t>
    </r>
    <r>
      <rPr>
        <sz val="16"/>
        <rFont val="ＭＳ ゴシック"/>
        <family val="3"/>
        <charset val="128"/>
      </rPr>
      <t xml:space="preserve">
</t>
    </r>
    <r>
      <rPr>
        <u/>
        <sz val="8"/>
        <rFont val="ＭＳ ゴシック"/>
        <family val="3"/>
        <charset val="128"/>
      </rPr>
      <t>小数点以下切捨</t>
    </r>
    <rPh sb="0" eb="2">
      <t>ゼイコ</t>
    </rPh>
    <rPh sb="2" eb="4">
      <t>ミツモリ</t>
    </rPh>
    <rPh sb="4" eb="6">
      <t>キンガク</t>
    </rPh>
    <rPh sb="10" eb="12">
      <t>イカ</t>
    </rPh>
    <rPh sb="12" eb="14">
      <t>キリス</t>
    </rPh>
    <phoneticPr fontId="3"/>
  </si>
  <si>
    <t>　総価（税抜）</t>
    <rPh sb="1" eb="3">
      <t>ソウカ</t>
    </rPh>
    <rPh sb="4" eb="5">
      <t>ゼイ</t>
    </rPh>
    <rPh sb="5" eb="6">
      <t>ヌ</t>
    </rPh>
    <phoneticPr fontId="3"/>
  </si>
  <si>
    <t>　単価（税抜）</t>
    <rPh sb="1" eb="3">
      <t>タンカ</t>
    </rPh>
    <rPh sb="4" eb="5">
      <t>ゼイ</t>
    </rPh>
    <rPh sb="5" eb="6">
      <t>ヌ</t>
    </rPh>
    <phoneticPr fontId="3"/>
  </si>
  <si>
    <t>( a ) 　＋　( d 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</si>
</sst>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DBNum3]&quot;イ&quot;00000"/>
    <numFmt numFmtId="177" formatCode="&quot;場所　　&quot;General"/>
    <numFmt numFmtId="178" formatCode="#,##0.0000_ "/>
    <numFmt numFmtId="179" formatCode="#,##0_);[Red]\(#,##0\)"/>
    <numFmt numFmtId="180" formatCode="#,##0;&quot;△ &quot;#,##0"/>
    <numFmt numFmtId="181" formatCode="#,##0_ "/>
    <numFmt numFmtId="182" formatCode="#,##0.0000;&quot;△ &quot;#,##0.0000"/>
    <numFmt numFmtId="183" formatCode="&quot;＠　&quot;#,##0;&quot;＠△ &quot;#,##0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u/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HG丸ｺﾞｼｯｸM-PRO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明朝体"/>
      <family val="1"/>
      <charset val="128"/>
    </font>
    <font>
      <sz val="9"/>
      <name val="明朝体"/>
      <family val="1"/>
      <charset val="128"/>
    </font>
    <font>
      <sz val="10"/>
      <name val="ＭＳ ゴシック"/>
      <family val="3"/>
      <charset val="128"/>
    </font>
    <font>
      <sz val="14"/>
      <name val="Century Gothic"/>
      <family val="2"/>
    </font>
    <font>
      <u/>
      <sz val="14"/>
      <name val="Century Gothic"/>
      <family val="2"/>
    </font>
    <font>
      <sz val="12"/>
      <name val="ＭＳ Ｐ明朝"/>
      <family val="1"/>
      <charset val="128"/>
    </font>
    <font>
      <u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176" fontId="0" fillId="0" borderId="0" xfId="0" applyNumberFormat="1" applyAlignment="1">
      <alignment horizontal="centerContinuous" vertical="top"/>
    </xf>
    <xf numFmtId="0" fontId="0" fillId="0" borderId="0" xfId="0" applyBorder="1" applyAlignment="1">
      <alignment horizontal="centerContinuous" vertical="top"/>
    </xf>
    <xf numFmtId="0" fontId="0" fillId="0" borderId="0" xfId="0" applyAlignment="1">
      <alignment horizontal="centerContinuous" vertical="top"/>
    </xf>
    <xf numFmtId="0" fontId="5" fillId="0" borderId="0" xfId="0" applyFont="1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6" fillId="0" borderId="0" xfId="0" applyFont="1" applyBorder="1" applyAlignment="1">
      <alignment horizontal="center"/>
    </xf>
    <xf numFmtId="0" fontId="6" fillId="2" borderId="0" xfId="0" applyFont="1" applyFill="1" applyBorder="1" applyAlignment="1" applyProtection="1">
      <alignment horizontal="center"/>
      <protection locked="0"/>
    </xf>
    <xf numFmtId="0" fontId="6" fillId="0" borderId="0" xfId="0" applyFont="1" applyBorder="1"/>
    <xf numFmtId="0" fontId="1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indent="1"/>
    </xf>
    <xf numFmtId="0" fontId="6" fillId="0" borderId="0" xfId="0" applyFont="1" applyBorder="1" applyAlignment="1">
      <alignment horizontal="right" vertical="center" indent="1"/>
    </xf>
    <xf numFmtId="0" fontId="7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178" fontId="6" fillId="0" borderId="0" xfId="0" applyNumberFormat="1" applyFont="1" applyBorder="1" applyAlignment="1">
      <alignment horizontal="right" vertical="center"/>
    </xf>
    <xf numFmtId="178" fontId="9" fillId="0" borderId="0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top"/>
    </xf>
    <xf numFmtId="0" fontId="13" fillId="3" borderId="2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179" fontId="14" fillId="3" borderId="4" xfId="0" applyNumberFormat="1" applyFont="1" applyFill="1" applyBorder="1" applyAlignment="1">
      <alignment vertical="center"/>
    </xf>
    <xf numFmtId="178" fontId="15" fillId="0" borderId="0" xfId="0" applyNumberFormat="1" applyFont="1" applyBorder="1" applyAlignment="1">
      <alignment horizontal="left" vertical="center" indent="1"/>
    </xf>
    <xf numFmtId="178" fontId="6" fillId="0" borderId="0" xfId="0" applyNumberFormat="1" applyFont="1" applyBorder="1" applyAlignment="1">
      <alignment vertical="center"/>
    </xf>
    <xf numFmtId="0" fontId="18" fillId="0" borderId="6" xfId="0" applyFont="1" applyBorder="1" applyAlignment="1">
      <alignment vertical="center" shrinkToFit="1"/>
    </xf>
    <xf numFmtId="0" fontId="16" fillId="0" borderId="7" xfId="0" applyFont="1" applyBorder="1" applyAlignment="1">
      <alignment horizontal="centerContinuous" shrinkToFit="1"/>
    </xf>
    <xf numFmtId="0" fontId="20" fillId="0" borderId="13" xfId="0" applyFont="1" applyBorder="1" applyAlignment="1">
      <alignment horizontal="centerContinuous" vertical="center"/>
    </xf>
    <xf numFmtId="0" fontId="20" fillId="0" borderId="2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shrinkToFit="1"/>
    </xf>
    <xf numFmtId="0" fontId="20" fillId="3" borderId="13" xfId="0" applyFont="1" applyFill="1" applyBorder="1" applyAlignment="1">
      <alignment horizontal="center" vertical="center"/>
    </xf>
    <xf numFmtId="178" fontId="2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indent="3"/>
    </xf>
    <xf numFmtId="0" fontId="23" fillId="0" borderId="0" xfId="0" applyFont="1" applyBorder="1"/>
    <xf numFmtId="0" fontId="0" fillId="0" borderId="0" xfId="0" applyBorder="1" applyAlignment="1">
      <alignment horizontal="left" indent="3"/>
    </xf>
    <xf numFmtId="0" fontId="0" fillId="0" borderId="0" xfId="0" applyBorder="1" applyAlignment="1">
      <alignment horizontal="left"/>
    </xf>
    <xf numFmtId="0" fontId="16" fillId="3" borderId="27" xfId="0" applyFont="1" applyFill="1" applyBorder="1" applyAlignment="1">
      <alignment horizontal="centerContinuous" wrapText="1"/>
    </xf>
    <xf numFmtId="0" fontId="16" fillId="3" borderId="28" xfId="0" applyFont="1" applyFill="1" applyBorder="1" applyAlignment="1">
      <alignment horizontal="centerContinuous"/>
    </xf>
    <xf numFmtId="0" fontId="0" fillId="3" borderId="29" xfId="0" applyFill="1" applyBorder="1" applyAlignment="1">
      <alignment horizontal="centerContinuous"/>
    </xf>
    <xf numFmtId="0" fontId="20" fillId="3" borderId="30" xfId="0" applyFont="1" applyFill="1" applyBorder="1" applyAlignment="1">
      <alignment horizontal="center" vertical="center"/>
    </xf>
    <xf numFmtId="0" fontId="0" fillId="3" borderId="31" xfId="0" applyFill="1" applyBorder="1"/>
    <xf numFmtId="0" fontId="0" fillId="0" borderId="0" xfId="0" applyFont="1" applyBorder="1" applyAlignment="1">
      <alignment horizontal="left" indent="3"/>
    </xf>
    <xf numFmtId="0" fontId="25" fillId="0" borderId="23" xfId="0" applyFont="1" applyBorder="1" applyAlignment="1">
      <alignment horizontal="centerContinuous" wrapText="1" shrinkToFit="1"/>
    </xf>
    <xf numFmtId="181" fontId="8" fillId="0" borderId="6" xfId="0" applyNumberFormat="1" applyFont="1" applyBorder="1" applyAlignment="1">
      <alignment vertical="center" shrinkToFit="1"/>
    </xf>
    <xf numFmtId="0" fontId="24" fillId="0" borderId="0" xfId="0" applyFont="1" applyBorder="1" applyAlignment="1">
      <alignment horizontal="left" indent="3"/>
    </xf>
    <xf numFmtId="0" fontId="0" fillId="0" borderId="0" xfId="0" applyFill="1" applyBorder="1"/>
    <xf numFmtId="179" fontId="14" fillId="0" borderId="0" xfId="0" applyNumberFormat="1" applyFont="1" applyFill="1" applyBorder="1" applyAlignment="1">
      <alignment vertical="center"/>
    </xf>
    <xf numFmtId="180" fontId="0" fillId="0" borderId="0" xfId="0" applyNumberFormat="1"/>
    <xf numFmtId="180" fontId="8" fillId="0" borderId="16" xfId="0" applyNumberFormat="1" applyFont="1" applyFill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7" fillId="0" borderId="0" xfId="0" applyNumberFormat="1" applyFont="1" applyBorder="1" applyAlignment="1">
      <alignment horizontal="left" vertical="center" indent="1" shrinkToFit="1"/>
    </xf>
    <xf numFmtId="0" fontId="6" fillId="0" borderId="0" xfId="0" applyFont="1" applyBorder="1" applyAlignment="1">
      <alignment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80" fontId="8" fillId="0" borderId="16" xfId="0" applyNumberFormat="1" applyFont="1" applyBorder="1" applyAlignment="1">
      <alignment horizontal="right" vertical="center" shrinkToFit="1"/>
    </xf>
    <xf numFmtId="180" fontId="8" fillId="0" borderId="18" xfId="0" applyNumberFormat="1" applyFont="1" applyBorder="1" applyAlignment="1">
      <alignment horizontal="right" vertical="center" shrinkToFi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181" fontId="8" fillId="0" borderId="6" xfId="0" applyNumberFormat="1" applyFont="1" applyBorder="1" applyAlignment="1">
      <alignment horizontal="right" vertical="center" shrinkToFi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183" fontId="6" fillId="2" borderId="6" xfId="0" applyNumberFormat="1" applyFont="1" applyFill="1" applyBorder="1" applyAlignment="1" applyProtection="1">
      <alignment vertical="center" shrinkToFit="1"/>
      <protection locked="0"/>
    </xf>
    <xf numFmtId="183" fontId="6" fillId="2" borderId="16" xfId="0" applyNumberFormat="1" applyFont="1" applyFill="1" applyBorder="1" applyAlignment="1" applyProtection="1">
      <alignment vertical="center" shrinkToFit="1"/>
      <protection locked="0"/>
    </xf>
    <xf numFmtId="182" fontId="21" fillId="2" borderId="38" xfId="0" applyNumberFormat="1" applyFont="1" applyFill="1" applyBorder="1" applyAlignment="1">
      <alignment vertical="center" shrinkToFit="1"/>
    </xf>
    <xf numFmtId="182" fontId="21" fillId="2" borderId="32" xfId="0" applyNumberFormat="1" applyFont="1" applyFill="1" applyBorder="1" applyAlignment="1">
      <alignment vertical="center" shrinkToFit="1"/>
    </xf>
    <xf numFmtId="182" fontId="21" fillId="2" borderId="33" xfId="0" applyNumberFormat="1" applyFont="1" applyFill="1" applyBorder="1" applyAlignment="1">
      <alignment vertical="center" shrinkToFi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180" fontId="0" fillId="0" borderId="17" xfId="0" applyNumberFormat="1" applyBorder="1" applyAlignment="1">
      <alignment horizontal="center" vertical="center" shrinkToFit="1"/>
    </xf>
    <xf numFmtId="180" fontId="0" fillId="0" borderId="19" xfId="0" applyNumberFormat="1" applyBorder="1" applyAlignment="1">
      <alignment horizontal="center" vertical="center" shrinkToFit="1"/>
    </xf>
    <xf numFmtId="181" fontId="6" fillId="2" borderId="20" xfId="0" applyNumberFormat="1" applyFont="1" applyFill="1" applyBorder="1" applyAlignment="1" applyProtection="1">
      <alignment vertical="center" shrinkToFit="1"/>
      <protection locked="0"/>
    </xf>
    <xf numFmtId="181" fontId="6" fillId="2" borderId="21" xfId="0" applyNumberFormat="1" applyFont="1" applyFill="1" applyBorder="1" applyAlignment="1" applyProtection="1">
      <alignment vertical="center" shrinkToFit="1"/>
      <protection locked="0"/>
    </xf>
    <xf numFmtId="181" fontId="6" fillId="2" borderId="22" xfId="0" applyNumberFormat="1" applyFont="1" applyFill="1" applyBorder="1" applyAlignment="1" applyProtection="1">
      <alignment vertical="center" shrinkToFit="1"/>
      <protection locked="0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180" fontId="0" fillId="0" borderId="6" xfId="0" applyNumberFormat="1" applyFill="1" applyBorder="1" applyAlignment="1">
      <alignment horizontal="center" vertical="center" shrinkToFit="1"/>
    </xf>
    <xf numFmtId="0" fontId="25" fillId="4" borderId="36" xfId="0" applyFont="1" applyFill="1" applyBorder="1" applyAlignment="1">
      <alignment horizontal="center" vertical="center" wrapText="1"/>
    </xf>
    <xf numFmtId="0" fontId="25" fillId="4" borderId="37" xfId="0" applyFont="1" applyFill="1" applyBorder="1" applyAlignment="1">
      <alignment horizontal="center" vertical="center" wrapText="1"/>
    </xf>
    <xf numFmtId="0" fontId="25" fillId="4" borderId="39" xfId="0" applyFont="1" applyFill="1" applyBorder="1" applyAlignment="1">
      <alignment horizontal="center" vertical="center" wrapText="1"/>
    </xf>
    <xf numFmtId="49" fontId="0" fillId="4" borderId="36" xfId="0" applyNumberFormat="1" applyFont="1" applyFill="1" applyBorder="1" applyAlignment="1">
      <alignment horizontal="center" vertical="center" wrapText="1"/>
    </xf>
    <xf numFmtId="49" fontId="0" fillId="4" borderId="37" xfId="0" applyNumberFormat="1" applyFont="1" applyFill="1" applyBorder="1" applyAlignment="1">
      <alignment horizontal="center" vertical="center" wrapText="1"/>
    </xf>
    <xf numFmtId="49" fontId="0" fillId="4" borderId="39" xfId="0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25</xdr:row>
      <xdr:rowOff>0</xdr:rowOff>
    </xdr:from>
    <xdr:to>
      <xdr:col>13</xdr:col>
      <xdr:colOff>190500</xdr:colOff>
      <xdr:row>25</xdr:row>
      <xdr:rowOff>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905500" y="6286500"/>
          <a:ext cx="723900" cy="0"/>
        </a:xfrm>
        <a:prstGeom prst="upArrow">
          <a:avLst>
            <a:gd name="adj1" fmla="val 38889"/>
            <a:gd name="adj2" fmla="val -2147483648"/>
          </a:avLst>
        </a:prstGeom>
        <a:solidFill>
          <a:srgbClr val="80808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171450</xdr:colOff>
      <xdr:row>21</xdr:row>
      <xdr:rowOff>19050</xdr:rowOff>
    </xdr:from>
    <xdr:to>
      <xdr:col>13</xdr:col>
      <xdr:colOff>190500</xdr:colOff>
      <xdr:row>24</xdr:row>
      <xdr:rowOff>238125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905500" y="5524500"/>
          <a:ext cx="723900" cy="762000"/>
        </a:xfrm>
        <a:prstGeom prst="upArrow">
          <a:avLst>
            <a:gd name="adj1" fmla="val 38889"/>
            <a:gd name="adj2" fmla="val 62963"/>
          </a:avLst>
        </a:prstGeom>
        <a:solidFill>
          <a:srgbClr val="808080"/>
        </a:solidFill>
        <a:ln w="381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246528</xdr:colOff>
      <xdr:row>15</xdr:row>
      <xdr:rowOff>67236</xdr:rowOff>
    </xdr:from>
    <xdr:to>
      <xdr:col>13</xdr:col>
      <xdr:colOff>168089</xdr:colOff>
      <xdr:row>17</xdr:row>
      <xdr:rowOff>168087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6174440" y="5939118"/>
          <a:ext cx="616325" cy="504263"/>
        </a:xfrm>
        <a:prstGeom prst="upArrow">
          <a:avLst>
            <a:gd name="adj1" fmla="val 38889"/>
            <a:gd name="adj2" fmla="val 62963"/>
          </a:avLst>
        </a:prstGeom>
        <a:solidFill>
          <a:srgbClr val="808080"/>
        </a:solidFill>
        <a:ln w="3810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view="pageBreakPreview" topLeftCell="B15" zoomScale="85" zoomScaleNormal="100" zoomScaleSheetLayoutView="85" workbookViewId="0">
      <selection activeCell="D21" sqref="D21"/>
    </sheetView>
  </sheetViews>
  <sheetFormatPr defaultRowHeight="13"/>
  <cols>
    <col min="1" max="1" width="19.6328125" customWidth="1"/>
    <col min="2" max="2" width="14.08984375" customWidth="1"/>
    <col min="3" max="3" width="7.6328125" customWidth="1"/>
    <col min="4" max="13" width="4.6328125" customWidth="1"/>
    <col min="14" max="14" width="6" customWidth="1"/>
    <col min="15" max="16" width="12.08984375" bestFit="1" customWidth="1"/>
    <col min="17" max="17" width="11.08984375" bestFit="1" customWidth="1"/>
  </cols>
  <sheetData>
    <row r="1" spans="1:16">
      <c r="A1" t="s">
        <v>38</v>
      </c>
    </row>
    <row r="2" spans="1:16" ht="27" customHeight="1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1"/>
      <c r="M2" s="2"/>
      <c r="N2" s="3"/>
    </row>
    <row r="3" spans="1:16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  <c r="M3" s="2"/>
      <c r="N3" s="3"/>
    </row>
    <row r="4" spans="1:16" ht="20.149999999999999" customHeight="1">
      <c r="C4" s="4"/>
      <c r="D4" s="5"/>
      <c r="F4" s="6"/>
      <c r="G4" s="7" t="s">
        <v>2</v>
      </c>
      <c r="H4" s="8"/>
      <c r="I4" s="7" t="s">
        <v>3</v>
      </c>
      <c r="J4" s="8"/>
      <c r="K4" s="7" t="s">
        <v>4</v>
      </c>
      <c r="L4" s="8"/>
      <c r="M4" s="7" t="s">
        <v>5</v>
      </c>
    </row>
    <row r="5" spans="1:16" ht="20.149999999999999" customHeight="1">
      <c r="A5" s="9" t="s">
        <v>6</v>
      </c>
      <c r="B5" s="9"/>
      <c r="C5" s="9"/>
      <c r="D5" s="9"/>
      <c r="E5" s="9"/>
      <c r="F5" s="9"/>
      <c r="G5" s="9"/>
      <c r="H5" s="9"/>
      <c r="I5" s="9"/>
      <c r="J5" s="9"/>
      <c r="K5" s="10"/>
      <c r="L5" s="10"/>
      <c r="M5" s="10"/>
    </row>
    <row r="6" spans="1:16" ht="50.15" customHeight="1">
      <c r="A6" s="9"/>
      <c r="B6" s="9"/>
      <c r="C6" s="9"/>
      <c r="D6" s="11" t="s">
        <v>7</v>
      </c>
      <c r="E6" s="9"/>
      <c r="K6" s="10"/>
      <c r="L6" s="10"/>
      <c r="M6" s="10"/>
    </row>
    <row r="7" spans="1:16" ht="50.15" customHeight="1">
      <c r="A7" s="10"/>
      <c r="B7" s="10"/>
      <c r="C7" s="9"/>
      <c r="D7" s="11" t="s">
        <v>8</v>
      </c>
      <c r="E7" s="9"/>
      <c r="K7" s="10"/>
      <c r="L7" s="10"/>
      <c r="M7" s="10"/>
    </row>
    <row r="8" spans="1:16" ht="50.15" customHeight="1">
      <c r="A8" s="10"/>
      <c r="B8" s="10"/>
      <c r="C8" s="9"/>
      <c r="D8" s="11" t="s">
        <v>9</v>
      </c>
      <c r="L8" s="12"/>
      <c r="M8" s="13" t="s">
        <v>10</v>
      </c>
    </row>
    <row r="9" spans="1:16" ht="35.15" customHeight="1">
      <c r="A9" s="14" t="s">
        <v>35</v>
      </c>
      <c r="B9" s="14"/>
      <c r="C9" s="15"/>
      <c r="D9" s="5"/>
      <c r="E9" s="5"/>
      <c r="K9" s="6"/>
      <c r="L9" s="6"/>
      <c r="M9" s="6"/>
    </row>
    <row r="10" spans="1:16" ht="35.15" customHeight="1">
      <c r="A10" s="54" t="s">
        <v>36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6" ht="51.75" customHeight="1">
      <c r="A11" s="55" t="s">
        <v>51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16"/>
      <c r="P11" s="17"/>
    </row>
    <row r="12" spans="1:16" ht="23.15" customHeight="1" thickBot="1">
      <c r="A12" s="18"/>
      <c r="B12" s="18"/>
      <c r="C12" s="19"/>
      <c r="D12" s="20"/>
      <c r="E12" s="21" t="s">
        <v>11</v>
      </c>
      <c r="F12" s="20"/>
      <c r="G12" s="21"/>
      <c r="H12" s="21"/>
      <c r="I12" s="21"/>
      <c r="J12" s="21"/>
      <c r="K12" s="19"/>
      <c r="L12" s="19"/>
      <c r="M12" s="19"/>
      <c r="N12" s="19"/>
    </row>
    <row r="13" spans="1:16" ht="15" customHeight="1" thickBot="1">
      <c r="A13" s="48"/>
      <c r="D13" s="104" t="s">
        <v>52</v>
      </c>
      <c r="E13" s="105"/>
      <c r="F13" s="105"/>
      <c r="G13" s="105"/>
      <c r="H13" s="105"/>
      <c r="I13" s="105"/>
      <c r="J13" s="105"/>
      <c r="K13" s="105"/>
      <c r="L13" s="105"/>
      <c r="M13" s="105"/>
      <c r="N13" s="106"/>
    </row>
    <row r="14" spans="1:16" ht="23.15" customHeight="1">
      <c r="A14" s="18"/>
      <c r="B14" s="56" t="s">
        <v>61</v>
      </c>
      <c r="C14" s="57"/>
      <c r="D14" s="22"/>
      <c r="E14" s="23" t="s">
        <v>12</v>
      </c>
      <c r="F14" s="22" t="s">
        <v>13</v>
      </c>
      <c r="G14" s="24" t="s">
        <v>14</v>
      </c>
      <c r="H14" s="23" t="s">
        <v>15</v>
      </c>
      <c r="I14" s="22" t="s">
        <v>16</v>
      </c>
      <c r="J14" s="24" t="s">
        <v>17</v>
      </c>
      <c r="K14" s="23" t="s">
        <v>18</v>
      </c>
      <c r="L14" s="22" t="s">
        <v>19</v>
      </c>
      <c r="M14" s="24" t="s">
        <v>20</v>
      </c>
      <c r="N14" s="23" t="s">
        <v>21</v>
      </c>
    </row>
    <row r="15" spans="1:16" ht="40" customHeight="1" thickBot="1">
      <c r="B15" s="58"/>
      <c r="C15" s="59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>
        <f>O21*1.1</f>
        <v>159799200</v>
      </c>
    </row>
    <row r="16" spans="1:16" ht="15.75" customHeight="1">
      <c r="A16" s="48"/>
      <c r="B16" s="48"/>
      <c r="C16" s="26" t="s">
        <v>56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1:17" ht="15.75" customHeight="1">
      <c r="A17" s="48"/>
      <c r="B17" s="48"/>
      <c r="C17" s="26" t="s">
        <v>57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7" ht="15.75" customHeight="1" thickBot="1">
      <c r="A18" s="48"/>
      <c r="B18" s="48"/>
      <c r="C18" s="26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</row>
    <row r="19" spans="1:17" ht="15" customHeight="1" thickBot="1">
      <c r="A19" s="48"/>
      <c r="D19" s="101" t="s">
        <v>64</v>
      </c>
      <c r="E19" s="102"/>
      <c r="F19" s="102"/>
      <c r="G19" s="102"/>
      <c r="H19" s="102"/>
      <c r="I19" s="102"/>
      <c r="J19" s="102"/>
      <c r="K19" s="102"/>
      <c r="L19" s="102"/>
      <c r="M19" s="102"/>
      <c r="N19" s="103"/>
    </row>
    <row r="20" spans="1:17" ht="23.15" customHeight="1">
      <c r="A20" s="18"/>
      <c r="B20" s="56" t="s">
        <v>53</v>
      </c>
      <c r="C20" s="57"/>
      <c r="D20" s="22"/>
      <c r="E20" s="23" t="s">
        <v>12</v>
      </c>
      <c r="F20" s="22" t="s">
        <v>13</v>
      </c>
      <c r="G20" s="24" t="s">
        <v>14</v>
      </c>
      <c r="H20" s="23" t="s">
        <v>15</v>
      </c>
      <c r="I20" s="22" t="s">
        <v>16</v>
      </c>
      <c r="J20" s="24" t="s">
        <v>17</v>
      </c>
      <c r="K20" s="23" t="s">
        <v>18</v>
      </c>
      <c r="L20" s="22" t="s">
        <v>19</v>
      </c>
      <c r="M20" s="24" t="s">
        <v>20</v>
      </c>
      <c r="N20" s="23" t="s">
        <v>21</v>
      </c>
    </row>
    <row r="21" spans="1:17" ht="40" customHeight="1" thickBot="1">
      <c r="B21" s="58"/>
      <c r="C21" s="59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50">
        <f>O28+O34</f>
        <v>145272000</v>
      </c>
    </row>
    <row r="22" spans="1:17" ht="14">
      <c r="C22" s="26" t="s">
        <v>55</v>
      </c>
      <c r="E22" s="21"/>
      <c r="F22" s="20"/>
      <c r="G22" s="21"/>
      <c r="H22" s="21"/>
      <c r="I22" s="21"/>
      <c r="J22" s="21"/>
      <c r="K22" s="19"/>
      <c r="L22" s="19"/>
      <c r="M22" s="19"/>
      <c r="N22" s="19"/>
    </row>
    <row r="23" spans="1:17" ht="14">
      <c r="C23" s="26" t="s">
        <v>58</v>
      </c>
      <c r="E23" s="21"/>
      <c r="F23" s="20"/>
      <c r="G23" s="21"/>
      <c r="H23" s="21"/>
      <c r="I23" s="21"/>
      <c r="J23" s="21"/>
      <c r="K23" s="19"/>
      <c r="L23" s="19"/>
      <c r="M23" s="19"/>
      <c r="N23" s="19"/>
    </row>
    <row r="24" spans="1:17" ht="16.5" customHeight="1">
      <c r="A24" s="18" t="s">
        <v>22</v>
      </c>
      <c r="B24" s="18"/>
      <c r="C24" s="26"/>
      <c r="E24" s="21"/>
      <c r="F24" s="20"/>
      <c r="G24" s="21"/>
      <c r="H24" s="21"/>
      <c r="I24" s="21"/>
      <c r="J24" s="21"/>
      <c r="K24" s="19"/>
      <c r="L24" s="19"/>
      <c r="M24" s="19"/>
      <c r="N24" s="19"/>
    </row>
    <row r="25" spans="1:17" ht="16.5" customHeight="1" thickBot="1">
      <c r="A25" s="18" t="s">
        <v>62</v>
      </c>
      <c r="B25" s="18"/>
      <c r="C25" s="19"/>
      <c r="D25" s="27"/>
      <c r="E25" s="21"/>
      <c r="F25" s="20"/>
      <c r="G25" s="21"/>
      <c r="H25" s="21"/>
      <c r="I25" s="21"/>
      <c r="J25" s="21"/>
      <c r="K25" s="19"/>
      <c r="L25" s="19"/>
      <c r="M25" s="19"/>
      <c r="N25" s="19"/>
    </row>
    <row r="26" spans="1:17" ht="26.25" customHeight="1" thickTop="1">
      <c r="A26" s="61" t="s">
        <v>23</v>
      </c>
      <c r="B26" s="63" t="s">
        <v>41</v>
      </c>
      <c r="C26" s="67" t="s">
        <v>40</v>
      </c>
      <c r="D26" s="68"/>
      <c r="E26" s="107" t="s">
        <v>24</v>
      </c>
      <c r="F26" s="73"/>
      <c r="G26" s="89" t="s">
        <v>25</v>
      </c>
      <c r="H26" s="90"/>
      <c r="I26" s="93" t="s">
        <v>50</v>
      </c>
      <c r="J26" s="94"/>
      <c r="K26" s="94"/>
      <c r="L26" s="94"/>
      <c r="M26" s="94"/>
      <c r="N26" s="95"/>
    </row>
    <row r="27" spans="1:17" ht="15" customHeight="1">
      <c r="A27" s="62"/>
      <c r="B27" s="64"/>
      <c r="C27" s="69"/>
      <c r="D27" s="70"/>
      <c r="E27" s="108"/>
      <c r="F27" s="75"/>
      <c r="G27" s="91"/>
      <c r="H27" s="92"/>
      <c r="I27" s="81" t="s">
        <v>54</v>
      </c>
      <c r="J27" s="82"/>
      <c r="K27" s="82"/>
      <c r="L27" s="82"/>
      <c r="M27" s="82"/>
      <c r="N27" s="83"/>
    </row>
    <row r="28" spans="1:17" ht="20.149999999999999" customHeight="1" thickBot="1">
      <c r="A28" s="28" t="s">
        <v>39</v>
      </c>
      <c r="B28" s="51">
        <v>117272000</v>
      </c>
      <c r="C28" s="65">
        <f>B28*80%</f>
        <v>93817600</v>
      </c>
      <c r="D28" s="66"/>
      <c r="E28" s="109" t="s">
        <v>34</v>
      </c>
      <c r="F28" s="110"/>
      <c r="G28" s="84" t="s">
        <v>26</v>
      </c>
      <c r="H28" s="85"/>
      <c r="I28" s="86"/>
      <c r="J28" s="87"/>
      <c r="K28" s="87"/>
      <c r="L28" s="87"/>
      <c r="M28" s="87"/>
      <c r="N28" s="88"/>
      <c r="O28" s="50">
        <f>B28</f>
        <v>117272000</v>
      </c>
      <c r="P28" s="50"/>
    </row>
    <row r="29" spans="1:17" ht="10.5" customHeight="1" thickTop="1">
      <c r="A29" s="18"/>
      <c r="B29" s="18"/>
      <c r="C29" s="26"/>
      <c r="E29" s="21"/>
      <c r="F29" s="20"/>
      <c r="G29" s="21"/>
      <c r="H29" s="21"/>
      <c r="I29" s="21"/>
      <c r="J29" s="21"/>
      <c r="K29" s="19"/>
      <c r="L29" s="19"/>
      <c r="M29" s="19"/>
      <c r="N29" s="19"/>
      <c r="Q29">
        <v>5600</v>
      </c>
    </row>
    <row r="30" spans="1:17" ht="16.5" customHeight="1">
      <c r="A30" s="18" t="s">
        <v>22</v>
      </c>
      <c r="B30" s="18"/>
      <c r="C30" s="26"/>
      <c r="E30" s="21"/>
      <c r="F30" s="20"/>
      <c r="G30" s="21"/>
      <c r="H30" s="21"/>
      <c r="I30" s="21"/>
      <c r="J30" s="21"/>
      <c r="K30" s="19"/>
      <c r="L30" s="19"/>
      <c r="M30" s="19"/>
      <c r="N30" s="19"/>
      <c r="Q30">
        <v>5600</v>
      </c>
    </row>
    <row r="31" spans="1:17" ht="16.5" customHeight="1" thickBot="1">
      <c r="A31" s="18" t="s">
        <v>63</v>
      </c>
      <c r="B31" s="18"/>
      <c r="C31" s="19"/>
      <c r="D31" s="27"/>
      <c r="E31" s="21"/>
      <c r="F31" s="20"/>
      <c r="G31" s="21"/>
      <c r="H31" s="21"/>
      <c r="I31" s="21"/>
      <c r="J31" s="21"/>
      <c r="K31" s="19"/>
      <c r="L31" s="19"/>
      <c r="M31" s="19"/>
      <c r="N31" s="19"/>
      <c r="Q31">
        <v>5600</v>
      </c>
    </row>
    <row r="32" spans="1:17" ht="26.25" customHeight="1">
      <c r="A32" s="61" t="s">
        <v>23</v>
      </c>
      <c r="B32" s="63" t="s">
        <v>42</v>
      </c>
      <c r="C32" s="67" t="s">
        <v>40</v>
      </c>
      <c r="D32" s="68"/>
      <c r="E32" s="72" t="s">
        <v>24</v>
      </c>
      <c r="F32" s="73"/>
      <c r="G32" s="96" t="s">
        <v>25</v>
      </c>
      <c r="H32" s="97"/>
      <c r="I32" s="45" t="s">
        <v>49</v>
      </c>
      <c r="J32" s="29"/>
      <c r="K32" s="29"/>
      <c r="L32" s="39" t="s">
        <v>27</v>
      </c>
      <c r="M32" s="40"/>
      <c r="N32" s="41"/>
      <c r="Q32">
        <v>5600</v>
      </c>
    </row>
    <row r="33" spans="1:17" ht="15" customHeight="1">
      <c r="A33" s="62"/>
      <c r="B33" s="64"/>
      <c r="C33" s="69"/>
      <c r="D33" s="70"/>
      <c r="E33" s="74"/>
      <c r="F33" s="75"/>
      <c r="G33" s="98" t="s">
        <v>28</v>
      </c>
      <c r="H33" s="99"/>
      <c r="I33" s="31"/>
      <c r="J33" s="30" t="s">
        <v>29</v>
      </c>
      <c r="K33" s="32"/>
      <c r="L33" s="42"/>
      <c r="M33" s="33" t="s">
        <v>30</v>
      </c>
      <c r="N33" s="43"/>
      <c r="Q33">
        <v>5600</v>
      </c>
    </row>
    <row r="34" spans="1:17" ht="20.149999999999999" customHeight="1" thickBot="1">
      <c r="A34" s="28" t="s">
        <v>46</v>
      </c>
      <c r="B34" s="46">
        <v>1000</v>
      </c>
      <c r="C34" s="71">
        <f>ROUNDDOWN(B34*80%,0)</f>
        <v>800</v>
      </c>
      <c r="D34" s="71"/>
      <c r="E34" s="60" t="s">
        <v>37</v>
      </c>
      <c r="F34" s="60"/>
      <c r="G34" s="100">
        <v>28000</v>
      </c>
      <c r="H34" s="100"/>
      <c r="I34" s="76"/>
      <c r="J34" s="76"/>
      <c r="K34" s="77"/>
      <c r="L34" s="78"/>
      <c r="M34" s="79"/>
      <c r="N34" s="80"/>
      <c r="O34">
        <f>B34*G34</f>
        <v>28000000</v>
      </c>
      <c r="Q34">
        <f>SUM(Q29:Q33)</f>
        <v>28000</v>
      </c>
    </row>
    <row r="35" spans="1:17" ht="6.75" customHeight="1">
      <c r="A35" s="18"/>
      <c r="B35" s="18"/>
      <c r="D35" s="20"/>
      <c r="E35" s="34"/>
      <c r="F35" s="34"/>
      <c r="G35" s="21"/>
      <c r="H35" s="21"/>
      <c r="I35" s="21"/>
      <c r="J35" s="21"/>
      <c r="K35" s="19"/>
      <c r="L35" s="19"/>
      <c r="M35" s="19"/>
      <c r="N35" s="19"/>
    </row>
    <row r="36" spans="1:17" ht="18">
      <c r="A36" s="18" t="s">
        <v>31</v>
      </c>
      <c r="B36" s="18"/>
      <c r="C36" s="19"/>
      <c r="D36" s="20"/>
      <c r="E36" s="34"/>
      <c r="F36" s="34"/>
      <c r="G36" s="21"/>
      <c r="H36" s="21"/>
      <c r="I36" s="21"/>
      <c r="J36" s="21"/>
      <c r="K36" s="19"/>
      <c r="L36" s="19"/>
      <c r="M36" s="19"/>
      <c r="N36" s="19"/>
    </row>
    <row r="37" spans="1:17" ht="15" customHeight="1">
      <c r="A37" s="37" t="s">
        <v>59</v>
      </c>
      <c r="B37" s="37"/>
      <c r="D37" s="36"/>
      <c r="E37" s="36"/>
      <c r="F37" s="36"/>
      <c r="G37" s="36"/>
      <c r="H37" s="36"/>
      <c r="I37" s="36"/>
      <c r="J37" s="36"/>
      <c r="K37" s="19"/>
      <c r="L37" s="19"/>
      <c r="M37" s="19"/>
    </row>
    <row r="38" spans="1:17" ht="15" customHeight="1">
      <c r="A38" s="35" t="s">
        <v>32</v>
      </c>
      <c r="B38" s="35"/>
      <c r="D38" s="36"/>
      <c r="E38" s="36"/>
      <c r="F38" s="36"/>
      <c r="G38" s="36"/>
      <c r="H38" s="36"/>
      <c r="I38" s="36"/>
      <c r="J38" s="36"/>
      <c r="K38" s="19"/>
      <c r="L38" s="19"/>
      <c r="M38" s="19"/>
    </row>
    <row r="39" spans="1:17" ht="15" customHeight="1">
      <c r="A39" s="37" t="s">
        <v>33</v>
      </c>
      <c r="B39" s="37"/>
      <c r="D39" s="36"/>
      <c r="E39" s="36"/>
      <c r="F39" s="36"/>
      <c r="G39" s="36"/>
      <c r="H39" s="36"/>
      <c r="I39" s="36"/>
      <c r="J39" s="36"/>
      <c r="K39" s="19"/>
      <c r="L39" s="19"/>
      <c r="M39" s="19"/>
    </row>
    <row r="40" spans="1:17" ht="15" customHeight="1">
      <c r="A40" s="44" t="s">
        <v>60</v>
      </c>
      <c r="B40" s="35"/>
      <c r="D40" s="36"/>
      <c r="E40" s="36"/>
      <c r="F40" s="36"/>
      <c r="G40" s="36"/>
      <c r="H40" s="36"/>
      <c r="I40" s="36"/>
      <c r="J40" s="36"/>
      <c r="K40" s="19"/>
      <c r="L40" s="19"/>
      <c r="M40" s="19"/>
    </row>
    <row r="41" spans="1:17" ht="15" customHeight="1">
      <c r="A41" s="38" t="s">
        <v>45</v>
      </c>
      <c r="B41" s="38"/>
      <c r="D41" s="36"/>
      <c r="E41" s="36"/>
      <c r="F41" s="36"/>
      <c r="G41" s="36"/>
      <c r="H41" s="36"/>
      <c r="I41" s="36"/>
      <c r="J41" s="36"/>
      <c r="K41" s="19"/>
      <c r="L41" s="19"/>
      <c r="M41" s="19"/>
    </row>
    <row r="42" spans="1:17" ht="15" customHeight="1">
      <c r="A42" s="37" t="s">
        <v>44</v>
      </c>
      <c r="B42" s="37"/>
      <c r="D42" s="36"/>
      <c r="E42" s="36"/>
      <c r="F42" s="36"/>
      <c r="G42" s="36"/>
      <c r="H42" s="36"/>
      <c r="I42" s="36"/>
      <c r="J42" s="36"/>
      <c r="K42" s="19"/>
      <c r="L42" s="19"/>
      <c r="M42" s="19"/>
    </row>
    <row r="43" spans="1:17" ht="15" customHeight="1">
      <c r="A43" s="47" t="s">
        <v>48</v>
      </c>
      <c r="B43" s="37"/>
      <c r="D43" s="36"/>
      <c r="E43" s="36"/>
      <c r="F43" s="36"/>
      <c r="G43" s="36"/>
      <c r="H43" s="36"/>
      <c r="I43" s="36"/>
      <c r="J43" s="36"/>
      <c r="K43" s="19"/>
      <c r="L43" s="19"/>
      <c r="M43" s="19"/>
    </row>
    <row r="44" spans="1:17" ht="15" customHeight="1">
      <c r="A44" s="37" t="s">
        <v>43</v>
      </c>
      <c r="B44" s="37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7" ht="15" customHeight="1">
      <c r="A45" s="37" t="s">
        <v>47</v>
      </c>
      <c r="B45" s="37"/>
      <c r="D45" s="19"/>
      <c r="E45" s="19"/>
      <c r="F45" s="19"/>
      <c r="G45" s="19"/>
      <c r="H45" s="19"/>
      <c r="I45" s="19"/>
      <c r="J45" s="19"/>
      <c r="K45" s="19"/>
      <c r="L45" s="19"/>
      <c r="M45" s="19"/>
    </row>
  </sheetData>
  <mergeCells count="30">
    <mergeCell ref="D19:N19"/>
    <mergeCell ref="D13:N13"/>
    <mergeCell ref="B20:C21"/>
    <mergeCell ref="E26:F27"/>
    <mergeCell ref="E28:F28"/>
    <mergeCell ref="I34:K34"/>
    <mergeCell ref="L34:N34"/>
    <mergeCell ref="I27:N27"/>
    <mergeCell ref="G28:H28"/>
    <mergeCell ref="I28:N28"/>
    <mergeCell ref="G26:H27"/>
    <mergeCell ref="I26:N26"/>
    <mergeCell ref="G32:H32"/>
    <mergeCell ref="G33:H33"/>
    <mergeCell ref="G34:H34"/>
    <mergeCell ref="E34:F34"/>
    <mergeCell ref="A32:A33"/>
    <mergeCell ref="A26:A27"/>
    <mergeCell ref="B26:B27"/>
    <mergeCell ref="C28:D28"/>
    <mergeCell ref="C26:D27"/>
    <mergeCell ref="B32:B33"/>
    <mergeCell ref="C32:D33"/>
    <mergeCell ref="C34:D34"/>
    <mergeCell ref="E32:F33"/>
    <mergeCell ref="A2:K2"/>
    <mergeCell ref="A3:K3"/>
    <mergeCell ref="A10:N10"/>
    <mergeCell ref="A11:N11"/>
    <mergeCell ref="B14:C15"/>
  </mergeCells>
  <phoneticPr fontId="3"/>
  <dataValidations count="1">
    <dataValidation allowBlank="1" showInputMessage="1" showErrorMessage="1" error="総価見積額(b)が総価の予定価格の額を超えています。" sqref="I28" xr:uid="{00000000-0002-0000-0000-000000000000}"/>
  </dataValidations>
  <pageMargins left="0.78740157480314965" right="0.19685039370078741" top="0.59055118110236227" bottom="0.19685039370078741" header="0.51181102362204722" footer="0.51181102362204722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【総＋単】指定見積書（事前公表）</vt:lpstr>
      <vt:lpstr>' 【総＋単】指定見積書（事前公表）'!Print_Area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契約課１１</dc:creator>
  <cp:lastModifiedBy>環境サービス課７</cp:lastModifiedBy>
  <cp:lastPrinted>2021-10-02T01:56:34Z</cp:lastPrinted>
  <dcterms:created xsi:type="dcterms:W3CDTF">2021-04-09T04:10:37Z</dcterms:created>
  <dcterms:modified xsi:type="dcterms:W3CDTF">2026-09-24T06:47:21Z</dcterms:modified>
</cp:coreProperties>
</file>